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y\Downloads\"/>
    </mc:Choice>
  </mc:AlternateContent>
  <bookViews>
    <workbookView xWindow="0" yWindow="0" windowWidth="38400" windowHeight="188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10" i="1" l="1"/>
  <c r="L10" i="1"/>
  <c r="J10" i="1"/>
  <c r="I10" i="1"/>
  <c r="H10" i="1"/>
  <c r="G10" i="1"/>
  <c r="F10" i="1"/>
  <c r="B148" i="1" l="1"/>
  <c r="A148" i="1"/>
  <c r="L147" i="1"/>
  <c r="J147" i="1"/>
  <c r="I147" i="1"/>
  <c r="H147" i="1"/>
  <c r="G147" i="1"/>
  <c r="F147" i="1"/>
  <c r="B140" i="1"/>
  <c r="A140" i="1"/>
  <c r="L139" i="1"/>
  <c r="L148" i="1" s="1"/>
  <c r="J139" i="1"/>
  <c r="J148" i="1" s="1"/>
  <c r="I139" i="1"/>
  <c r="H139" i="1"/>
  <c r="G139" i="1"/>
  <c r="F139" i="1"/>
  <c r="B134" i="1"/>
  <c r="A134" i="1"/>
  <c r="L133" i="1"/>
  <c r="J133" i="1"/>
  <c r="I133" i="1"/>
  <c r="H133" i="1"/>
  <c r="G133" i="1"/>
  <c r="F133" i="1"/>
  <c r="B126" i="1"/>
  <c r="A126" i="1"/>
  <c r="L125" i="1"/>
  <c r="J125" i="1"/>
  <c r="I125" i="1"/>
  <c r="H125" i="1"/>
  <c r="G125" i="1"/>
  <c r="F125" i="1"/>
  <c r="B119" i="1"/>
  <c r="A119" i="1"/>
  <c r="L118" i="1"/>
  <c r="J118" i="1"/>
  <c r="I118" i="1"/>
  <c r="H118" i="1"/>
  <c r="G118" i="1"/>
  <c r="F118" i="1"/>
  <c r="B112" i="1"/>
  <c r="A112" i="1"/>
  <c r="L111" i="1"/>
  <c r="J111" i="1"/>
  <c r="I111" i="1"/>
  <c r="I119" i="1" s="1"/>
  <c r="H111" i="1"/>
  <c r="H119" i="1" s="1"/>
  <c r="G111" i="1"/>
  <c r="G119" i="1" s="1"/>
  <c r="F111" i="1"/>
  <c r="F119" i="1" s="1"/>
  <c r="B106" i="1"/>
  <c r="A106" i="1"/>
  <c r="L105" i="1"/>
  <c r="J105" i="1"/>
  <c r="I105" i="1"/>
  <c r="H105" i="1"/>
  <c r="G105" i="1"/>
  <c r="F105" i="1"/>
  <c r="B98" i="1"/>
  <c r="A98" i="1"/>
  <c r="L97" i="1"/>
  <c r="L106" i="1" s="1"/>
  <c r="J97" i="1"/>
  <c r="J106" i="1" s="1"/>
  <c r="I97" i="1"/>
  <c r="H97" i="1"/>
  <c r="G97" i="1"/>
  <c r="F97" i="1"/>
  <c r="B91" i="1"/>
  <c r="A91" i="1"/>
  <c r="L90" i="1"/>
  <c r="J90" i="1"/>
  <c r="I90" i="1"/>
  <c r="H90" i="1"/>
  <c r="G90" i="1"/>
  <c r="F90" i="1"/>
  <c r="B84" i="1"/>
  <c r="A84" i="1"/>
  <c r="L83" i="1"/>
  <c r="J83" i="1"/>
  <c r="I83" i="1"/>
  <c r="H83" i="1"/>
  <c r="G83" i="1"/>
  <c r="F83" i="1"/>
  <c r="B77" i="1"/>
  <c r="A77" i="1"/>
  <c r="L76" i="1"/>
  <c r="J76" i="1"/>
  <c r="I76" i="1"/>
  <c r="H76" i="1"/>
  <c r="G76" i="1"/>
  <c r="F76" i="1"/>
  <c r="B70" i="1"/>
  <c r="A70" i="1"/>
  <c r="L69" i="1"/>
  <c r="J69" i="1"/>
  <c r="I69" i="1"/>
  <c r="I77" i="1" s="1"/>
  <c r="H69" i="1"/>
  <c r="H77" i="1" s="1"/>
  <c r="G69" i="1"/>
  <c r="G77" i="1" s="1"/>
  <c r="F69" i="1"/>
  <c r="F77" i="1" s="1"/>
  <c r="B64" i="1"/>
  <c r="A64" i="1"/>
  <c r="L63" i="1"/>
  <c r="J63" i="1"/>
  <c r="I63" i="1"/>
  <c r="H63" i="1"/>
  <c r="G63" i="1"/>
  <c r="F63" i="1"/>
  <c r="B55" i="1"/>
  <c r="A55" i="1"/>
  <c r="L54" i="1"/>
  <c r="J54" i="1"/>
  <c r="J64" i="1" s="1"/>
  <c r="I54" i="1"/>
  <c r="H54" i="1"/>
  <c r="G54" i="1"/>
  <c r="F54" i="1"/>
  <c r="B47" i="1"/>
  <c r="A47" i="1"/>
  <c r="L46" i="1"/>
  <c r="J46" i="1"/>
  <c r="I46" i="1"/>
  <c r="H46" i="1"/>
  <c r="G46" i="1"/>
  <c r="F46" i="1"/>
  <c r="B39" i="1"/>
  <c r="A39" i="1"/>
  <c r="L38" i="1"/>
  <c r="J38" i="1"/>
  <c r="I38" i="1"/>
  <c r="H38" i="1"/>
  <c r="G38" i="1"/>
  <c r="F38" i="1"/>
  <c r="B32" i="1"/>
  <c r="A32" i="1"/>
  <c r="L31" i="1"/>
  <c r="J31" i="1"/>
  <c r="I31" i="1"/>
  <c r="H31" i="1"/>
  <c r="G31" i="1"/>
  <c r="F31" i="1"/>
  <c r="B24" i="1"/>
  <c r="A24" i="1"/>
  <c r="L23" i="1"/>
  <c r="J23" i="1"/>
  <c r="I23" i="1"/>
  <c r="I32" i="1" s="1"/>
  <c r="H23" i="1"/>
  <c r="H32" i="1" s="1"/>
  <c r="G23" i="1"/>
  <c r="G32" i="1" s="1"/>
  <c r="F23" i="1"/>
  <c r="F32" i="1" s="1"/>
  <c r="B17" i="1"/>
  <c r="A17" i="1"/>
  <c r="L16" i="1"/>
  <c r="J16" i="1"/>
  <c r="J17" i="1" s="1"/>
  <c r="I16" i="1"/>
  <c r="H16" i="1"/>
  <c r="G16" i="1"/>
  <c r="F16" i="1"/>
  <c r="B11" i="1"/>
  <c r="A11" i="1"/>
  <c r="L17" i="1"/>
  <c r="L64" i="1" l="1"/>
  <c r="F134" i="1"/>
  <c r="G47" i="1"/>
  <c r="L77" i="1"/>
  <c r="G91" i="1"/>
  <c r="L119" i="1"/>
  <c r="G134" i="1"/>
  <c r="L32" i="1"/>
  <c r="H47" i="1"/>
  <c r="H91" i="1"/>
  <c r="H134" i="1"/>
  <c r="F47" i="1"/>
  <c r="J77" i="1"/>
  <c r="I91" i="1"/>
  <c r="F17" i="1"/>
  <c r="J47" i="1"/>
  <c r="F64" i="1"/>
  <c r="J91" i="1"/>
  <c r="F106" i="1"/>
  <c r="J134" i="1"/>
  <c r="F148" i="1"/>
  <c r="G17" i="1"/>
  <c r="L47" i="1"/>
  <c r="G64" i="1"/>
  <c r="L91" i="1"/>
  <c r="G106" i="1"/>
  <c r="L134" i="1"/>
  <c r="G148" i="1"/>
  <c r="J32" i="1"/>
  <c r="F91" i="1"/>
  <c r="I47" i="1"/>
  <c r="H17" i="1"/>
  <c r="H64" i="1"/>
  <c r="H106" i="1"/>
  <c r="H148" i="1"/>
  <c r="J119" i="1"/>
  <c r="I134" i="1"/>
  <c r="I17" i="1"/>
  <c r="I64" i="1"/>
  <c r="I106" i="1"/>
  <c r="I148" i="1"/>
  <c r="G149" i="1" l="1"/>
  <c r="L149" i="1"/>
  <c r="J149" i="1"/>
  <c r="H149" i="1"/>
  <c r="F149" i="1"/>
  <c r="I149" i="1"/>
</calcChain>
</file>

<file path=xl/sharedStrings.xml><?xml version="1.0" encoding="utf-8"?>
<sst xmlns="http://schemas.openxmlformats.org/spreadsheetml/2006/main" count="299" uniqueCount="76">
  <si>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</si>
  <si>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</si>
  <si>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</si>
  <si>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</si>
  <si>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</si>
  <si>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</si>
  <si>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</si>
  <si>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</si>
  <si>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</si>
  <si>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</si>
  <si>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</si>
  <si>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</si>
  <si>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</si>
  <si>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</si>
  <si>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</si>
  <si>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</si>
  <si>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</si>
  <si>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</si>
  <si>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</si>
  <si>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</si>
  <si>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</si>
  <si>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</si>
  <si>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</si>
  <si>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</si>
  <si>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</si>
  <si>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</si>
  <si>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</si>
  <si>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</si>
  <si>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</si>
  <si>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</si>
  <si>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</si>
  <si>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</si>
  <si>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</si>
  <si>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</si>
  <si>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</si>
  <si>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</si>
  <si>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2*25 г (I)</t>
  </si>
  <si>
    <t>Котлета рубленая из птицы 90 г /Гр/</t>
  </si>
  <si>
    <t>Макароны с сыром (рожки) 180 г</t>
  </si>
  <si>
    <t>Напиток из кураги</t>
  </si>
  <si>
    <t>Суп картоф. с бобовыми 200 г</t>
  </si>
  <si>
    <t>Хлеб ржаной</t>
  </si>
  <si>
    <t>Напиток яблочный</t>
  </si>
  <si>
    <t>сладкое</t>
  </si>
  <si>
    <t>Рис отварной</t>
  </si>
  <si>
    <t>Гуляш из свинины  90/120</t>
  </si>
  <si>
    <t>Батон 25 г (I)</t>
  </si>
  <si>
    <t>Сметана порционно</t>
  </si>
  <si>
    <t>Борщ с капустой и картофелем 200 г</t>
  </si>
  <si>
    <t>Напиток из смеси сухофруктов</t>
  </si>
  <si>
    <t>Пюре картофельное по-домашнему 150 г</t>
  </si>
  <si>
    <t>Масло сливочное (I)</t>
  </si>
  <si>
    <t>Запеканка из печени</t>
  </si>
  <si>
    <t>Батон Оздоровительный 50 г</t>
  </si>
  <si>
    <t>Суп крестьянский с пшеном 200 г</t>
  </si>
  <si>
    <t>Напиток из плодов шиповника</t>
  </si>
  <si>
    <t>Каша гречневая рассыпчатая</t>
  </si>
  <si>
    <t>Котлета Рябушка 90 г/Гр/</t>
  </si>
  <si>
    <t>Щи из свежей капусты и картофеля 200 г</t>
  </si>
  <si>
    <t>Молоко сгущенное порционное</t>
  </si>
  <si>
    <t>Чай с сахаром и лимоном (I)</t>
  </si>
  <si>
    <t>Запеканка творожная 180 г</t>
  </si>
  <si>
    <t>Батон 65 г</t>
  </si>
  <si>
    <t>Напиток лимонный</t>
  </si>
  <si>
    <t>Жаркое по-домашнему с говядиной 300 г</t>
  </si>
  <si>
    <t>Рассольник Ленинградский с перл. крупой 200 г</t>
  </si>
  <si>
    <t>Напиток апельсиновый</t>
  </si>
  <si>
    <t>Филе Новинка из говядины 90 г</t>
  </si>
  <si>
    <t>Колбаски Школьные из говядины 90 г</t>
  </si>
  <si>
    <t>Шницель из горбуши 90 г</t>
  </si>
  <si>
    <t>Батон Оздоровительный 3*25 г</t>
  </si>
  <si>
    <t>Биточек рубленый из птицы 90 г /Г/</t>
  </si>
  <si>
    <t>Молоко сгущенное порционное 50г</t>
  </si>
  <si>
    <t>Рис припущенный</t>
  </si>
  <si>
    <t>Котлета Московская 90 г(К)</t>
  </si>
  <si>
    <t>МБОУ СОШ 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</si>
</sst>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>
      <alignment horizontal="left" wrapText="1"/>
    </xf>
    <xf numFmtId="1" fontId="3" fillId="0" borderId="2" xfId="0" applyNumberFormat="1" applyFont="1" applyBorder="1" applyAlignment="1">
      <alignment horizontal="center" vertical="top" wrapText="1"/>
    </xf>
    <xf numFmtId="1" fontId="12" fillId="4" borderId="23" xfId="0" applyNumberFormat="1" applyFont="1" applyFill="1" applyBorder="1" applyAlignment="1">
      <alignment horizontal="right"/>
    </xf>
    <xf numFmtId="164" fontId="12" fillId="4" borderId="23" xfId="0" applyNumberFormat="1" applyFont="1" applyFill="1" applyBorder="1" applyAlignment="1">
      <alignment horizontal="right"/>
    </xf>
    <xf numFmtId="0" fontId="12" fillId="4" borderId="23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5" xfId="0" applyFont="1" applyBorder="1" applyAlignment="1">
      <alignment vertical="top" wrapText="1"/>
    </xf>
    <xf numFmtId="0" fontId="12" fillId="4" borderId="26" xfId="0" applyFont="1" applyFill="1" applyBorder="1" applyAlignment="1">
      <alignment horizontal="left" wrapText="1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2" fontId="12" fillId="4" borderId="28" xfId="0" applyNumberFormat="1" applyFont="1" applyFill="1" applyBorder="1" applyAlignment="1">
      <alignment horizontal="right" wrapText="1"/>
    </xf>
    <xf numFmtId="2" fontId="12" fillId="4" borderId="29" xfId="0" applyNumberFormat="1" applyFont="1" applyFill="1" applyBorder="1" applyAlignment="1">
      <alignment horizontal="right" wrapText="1"/>
    </xf>
    <xf numFmtId="1" fontId="12" fillId="4" borderId="30" xfId="0" applyNumberFormat="1" applyFont="1" applyFill="1" applyBorder="1" applyAlignment="1">
      <alignment horizontal="right" wrapText="1"/>
    </xf>
    <xf numFmtId="2" fontId="12" fillId="4" borderId="30" xfId="0" applyNumberFormat="1" applyFont="1" applyFill="1" applyBorder="1" applyAlignment="1">
      <alignment horizontal="right" wrapText="1"/>
    </xf>
    <xf numFmtId="2" fontId="12" fillId="4" borderId="31" xfId="0" applyNumberFormat="1" applyFont="1" applyFill="1" applyBorder="1" applyAlignment="1">
      <alignment horizontal="right" wrapText="1"/>
    </xf>
    <xf numFmtId="2" fontId="12" fillId="4" borderId="32" xfId="0" applyNumberFormat="1" applyFont="1" applyFill="1" applyBorder="1" applyAlignment="1">
      <alignment horizontal="right" wrapText="1"/>
    </xf>
    <xf numFmtId="0" fontId="0" fillId="4" borderId="1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1" fillId="4" borderId="2" xfId="0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75</v>
      </c>
      <c r="D1" s="76"/>
      <c r="E1" s="76"/>
      <c r="F1" s="10" t="s">
        <v>16</v>
      </c>
      <c r="G1" s="2" t="s">
        <v>17</v>
      </c>
      <c r="H1" s="77"/>
      <c r="I1" s="77"/>
      <c r="J1" s="77"/>
      <c r="K1" s="77"/>
    </row>
    <row r="2" spans="1:12" ht="18" x14ac:dyDescent="0.2">
      <c r="A2" s="33" t="s">
        <v>6</v>
      </c>
      <c r="C2" s="2"/>
      <c r="G2" s="2" t="s">
        <v>18</v>
      </c>
      <c r="H2" s="77"/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6">
        <v>30</v>
      </c>
      <c r="I3" s="46">
        <v>11</v>
      </c>
      <c r="J3" s="47">
        <v>2023</v>
      </c>
      <c r="K3" s="48"/>
    </row>
    <row r="4" spans="1:12" x14ac:dyDescent="0.2">
      <c r="C4" s="2"/>
      <c r="D4" s="4"/>
      <c r="H4" s="45" t="s">
        <v>33</v>
      </c>
      <c r="I4" s="45" t="s">
        <v>34</v>
      </c>
      <c r="J4" s="45" t="s">
        <v>35</v>
      </c>
    </row>
    <row r="5" spans="1:12" ht="34.5" thickBot="1" x14ac:dyDescent="0.25">
      <c r="A5" s="43" t="s">
        <v>14</v>
      </c>
      <c r="B5" s="44" t="s">
        <v>15</v>
      </c>
      <c r="C5" s="34" t="s">
        <v>0</v>
      </c>
      <c r="D5" s="34" t="s">
        <v>13</v>
      </c>
      <c r="E5" s="34" t="s">
        <v>12</v>
      </c>
      <c r="F5" s="34" t="s">
        <v>31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32</v>
      </c>
    </row>
    <row r="6" spans="1:12" ht="15" x14ac:dyDescent="0.25">
      <c r="A6" s="18">
        <v>1</v>
      </c>
      <c r="B6" s="19">
        <v>1</v>
      </c>
      <c r="C6" s="20" t="s">
        <v>20</v>
      </c>
      <c r="D6" s="49" t="s">
        <v>27</v>
      </c>
      <c r="E6" s="49" t="s">
        <v>39</v>
      </c>
      <c r="F6" s="38">
        <v>200</v>
      </c>
      <c r="G6" s="38">
        <v>1</v>
      </c>
      <c r="H6" s="38"/>
      <c r="I6" s="38">
        <v>28</v>
      </c>
      <c r="J6" s="38">
        <v>116</v>
      </c>
      <c r="K6" s="39">
        <v>949</v>
      </c>
      <c r="L6" s="38">
        <v>6.07</v>
      </c>
    </row>
    <row r="7" spans="1:12" ht="15" x14ac:dyDescent="0.25">
      <c r="A7" s="21"/>
      <c r="B7" s="13"/>
      <c r="C7" s="9"/>
      <c r="D7" s="49" t="s">
        <v>25</v>
      </c>
      <c r="E7" s="49" t="s">
        <v>38</v>
      </c>
      <c r="F7" s="41">
        <v>180</v>
      </c>
      <c r="G7" s="41">
        <v>10</v>
      </c>
      <c r="H7" s="41">
        <v>15</v>
      </c>
      <c r="I7" s="41">
        <v>37</v>
      </c>
      <c r="J7" s="41">
        <v>324</v>
      </c>
      <c r="K7" s="42">
        <v>274</v>
      </c>
      <c r="L7" s="41">
        <v>22.87</v>
      </c>
    </row>
    <row r="8" spans="1:12" ht="15" x14ac:dyDescent="0.25">
      <c r="A8" s="21"/>
      <c r="B8" s="13"/>
      <c r="C8" s="9"/>
      <c r="D8" s="49" t="s">
        <v>25</v>
      </c>
      <c r="E8" s="49" t="s">
        <v>37</v>
      </c>
      <c r="F8" s="41">
        <v>90</v>
      </c>
      <c r="G8" s="41">
        <v>20</v>
      </c>
      <c r="H8" s="41">
        <v>7</v>
      </c>
      <c r="I8" s="41">
        <v>16</v>
      </c>
      <c r="J8" s="41">
        <v>207</v>
      </c>
      <c r="K8" s="42">
        <v>174.31</v>
      </c>
      <c r="L8" s="41">
        <v>34.76</v>
      </c>
    </row>
    <row r="9" spans="1:12" ht="15" x14ac:dyDescent="0.25">
      <c r="A9" s="21"/>
      <c r="B9" s="13"/>
      <c r="C9" s="9"/>
      <c r="D9" s="49" t="s">
        <v>28</v>
      </c>
      <c r="E9" s="49" t="s">
        <v>36</v>
      </c>
      <c r="F9" s="41">
        <v>50</v>
      </c>
      <c r="G9" s="41">
        <v>4</v>
      </c>
      <c r="H9" s="41">
        <v>1</v>
      </c>
      <c r="I9" s="41">
        <v>27</v>
      </c>
      <c r="J9" s="41">
        <v>138</v>
      </c>
      <c r="K9" s="42">
        <v>35.01</v>
      </c>
      <c r="L9" s="41">
        <v>2.2999999999999998</v>
      </c>
    </row>
    <row r="10" spans="1:12" ht="15" x14ac:dyDescent="0.25">
      <c r="A10" s="22"/>
      <c r="B10" s="15"/>
      <c r="C10" s="6"/>
      <c r="D10" s="16" t="s">
        <v>30</v>
      </c>
      <c r="E10" s="7"/>
      <c r="F10" s="50">
        <f>SUM(F6:F9)</f>
        <v>520</v>
      </c>
      <c r="G10" s="50">
        <f>SUM(G6:G9)</f>
        <v>35</v>
      </c>
      <c r="H10" s="50">
        <f>SUM(H6:H9)</f>
        <v>23</v>
      </c>
      <c r="I10" s="50">
        <f>SUM(I6:I9)</f>
        <v>108</v>
      </c>
      <c r="J10" s="50">
        <f>SUM(J6:J9)</f>
        <v>785</v>
      </c>
      <c r="K10" s="23">
        <f t="shared" ref="K10:L10" si="0">SUM(K6:K9)</f>
        <v>1432.32</v>
      </c>
      <c r="L10" s="17">
        <f t="shared" si="0"/>
        <v>66</v>
      </c>
    </row>
    <row r="11" spans="1:12" ht="15" x14ac:dyDescent="0.25">
      <c r="A11" s="24">
        <f>A6</f>
        <v>1</v>
      </c>
      <c r="B11" s="11">
        <f>B6</f>
        <v>1</v>
      </c>
      <c r="C11" s="8" t="s">
        <v>23</v>
      </c>
      <c r="D11" s="49" t="s">
        <v>27</v>
      </c>
      <c r="E11" s="49" t="s">
        <v>39</v>
      </c>
      <c r="F11" s="54">
        <v>200</v>
      </c>
      <c r="G11" s="54">
        <v>1</v>
      </c>
      <c r="H11" s="54"/>
      <c r="I11" s="54">
        <v>28</v>
      </c>
      <c r="J11" s="54">
        <v>116</v>
      </c>
      <c r="K11" s="55">
        <v>949</v>
      </c>
      <c r="L11" s="54">
        <v>6.02</v>
      </c>
    </row>
    <row r="12" spans="1:12" ht="15" x14ac:dyDescent="0.25">
      <c r="A12" s="21"/>
      <c r="B12" s="13"/>
      <c r="C12" s="9"/>
      <c r="D12" s="49" t="s">
        <v>24</v>
      </c>
      <c r="E12" s="49" t="s">
        <v>40</v>
      </c>
      <c r="F12" s="41">
        <v>200</v>
      </c>
      <c r="G12" s="41">
        <v>5</v>
      </c>
      <c r="H12" s="41">
        <v>4</v>
      </c>
      <c r="I12" s="41">
        <v>16</v>
      </c>
      <c r="J12" s="41">
        <v>118</v>
      </c>
      <c r="K12" s="42">
        <v>64.44</v>
      </c>
      <c r="L12" s="41">
        <v>5.55</v>
      </c>
    </row>
    <row r="13" spans="1:12" ht="15" x14ac:dyDescent="0.25">
      <c r="A13" s="21"/>
      <c r="B13" s="13"/>
      <c r="C13" s="9"/>
      <c r="D13" s="49" t="s">
        <v>25</v>
      </c>
      <c r="E13" s="49" t="s">
        <v>38</v>
      </c>
      <c r="F13" s="41">
        <v>180</v>
      </c>
      <c r="G13" s="41">
        <v>10</v>
      </c>
      <c r="H13" s="41">
        <v>15</v>
      </c>
      <c r="I13" s="41">
        <v>37</v>
      </c>
      <c r="J13" s="41">
        <v>324</v>
      </c>
      <c r="K13" s="42">
        <v>274</v>
      </c>
      <c r="L13" s="41">
        <v>22.68</v>
      </c>
    </row>
    <row r="14" spans="1:12" ht="15" x14ac:dyDescent="0.25">
      <c r="A14" s="21"/>
      <c r="B14" s="13"/>
      <c r="C14" s="9"/>
      <c r="D14" s="49" t="s">
        <v>25</v>
      </c>
      <c r="E14" s="49" t="s">
        <v>37</v>
      </c>
      <c r="F14" s="41">
        <v>90</v>
      </c>
      <c r="G14" s="41">
        <v>20</v>
      </c>
      <c r="H14" s="41">
        <v>7</v>
      </c>
      <c r="I14" s="41">
        <v>16</v>
      </c>
      <c r="J14" s="41">
        <v>207</v>
      </c>
      <c r="K14" s="42">
        <v>174.31</v>
      </c>
      <c r="L14" s="41">
        <v>34.47</v>
      </c>
    </row>
    <row r="15" spans="1:12" ht="15" x14ac:dyDescent="0.25">
      <c r="A15" s="21"/>
      <c r="B15" s="13"/>
      <c r="C15" s="9"/>
      <c r="D15" s="49" t="s">
        <v>28</v>
      </c>
      <c r="E15" s="49" t="s">
        <v>36</v>
      </c>
      <c r="F15" s="41">
        <v>50</v>
      </c>
      <c r="G15" s="41">
        <v>4</v>
      </c>
      <c r="H15" s="41">
        <v>1</v>
      </c>
      <c r="I15" s="41">
        <v>27</v>
      </c>
      <c r="J15" s="41">
        <v>138</v>
      </c>
      <c r="K15" s="42">
        <v>35.01</v>
      </c>
      <c r="L15" s="41">
        <v>2.2799999999999998</v>
      </c>
    </row>
    <row r="16" spans="1:12" ht="15" x14ac:dyDescent="0.25">
      <c r="A16" s="22"/>
      <c r="B16" s="15"/>
      <c r="C16" s="6"/>
      <c r="D16" s="16" t="s">
        <v>30</v>
      </c>
      <c r="E16" s="7"/>
      <c r="F16" s="17">
        <f>SUM(F11:F15)</f>
        <v>720</v>
      </c>
      <c r="G16" s="17">
        <f>SUM(G11:G15)</f>
        <v>40</v>
      </c>
      <c r="H16" s="17">
        <f>SUM(H11:H15)</f>
        <v>27</v>
      </c>
      <c r="I16" s="17">
        <f>SUM(I11:I15)</f>
        <v>124</v>
      </c>
      <c r="J16" s="17">
        <f>SUM(J11:J15)</f>
        <v>903</v>
      </c>
      <c r="K16" s="23"/>
      <c r="L16" s="17">
        <f>SUM(L11:L15)</f>
        <v>71</v>
      </c>
    </row>
    <row r="17" spans="1:12" ht="15.75" thickBot="1" x14ac:dyDescent="0.25">
      <c r="A17" s="27">
        <f>A6</f>
        <v>1</v>
      </c>
      <c r="B17" s="28">
        <f>B6</f>
        <v>1</v>
      </c>
      <c r="C17" s="78" t="s">
        <v>4</v>
      </c>
      <c r="D17" s="79"/>
      <c r="E17" s="29"/>
      <c r="F17" s="30">
        <f>F10+F16</f>
        <v>1240</v>
      </c>
      <c r="G17" s="30">
        <f>G10+G16</f>
        <v>75</v>
      </c>
      <c r="H17" s="30">
        <f>H10+H16</f>
        <v>50</v>
      </c>
      <c r="I17" s="30">
        <f>I10+I16</f>
        <v>232</v>
      </c>
      <c r="J17" s="30">
        <f>J10+J16</f>
        <v>1688</v>
      </c>
      <c r="K17" s="30"/>
      <c r="L17" s="30">
        <f>L10+L16</f>
        <v>137</v>
      </c>
    </row>
    <row r="18" spans="1:12" ht="15" x14ac:dyDescent="0.25">
      <c r="A18" s="12">
        <v>1</v>
      </c>
      <c r="B18" s="13">
        <v>2</v>
      </c>
      <c r="C18" s="20" t="s">
        <v>20</v>
      </c>
      <c r="D18" s="49" t="s">
        <v>25</v>
      </c>
      <c r="E18" s="49" t="s">
        <v>45</v>
      </c>
      <c r="F18" s="38">
        <v>210</v>
      </c>
      <c r="G18" s="38">
        <v>21</v>
      </c>
      <c r="H18" s="38">
        <v>53</v>
      </c>
      <c r="I18" s="38">
        <v>9</v>
      </c>
      <c r="J18" s="38">
        <v>594</v>
      </c>
      <c r="K18" s="39">
        <v>169.29</v>
      </c>
      <c r="L18" s="38">
        <v>78.78</v>
      </c>
    </row>
    <row r="19" spans="1:12" ht="15" x14ac:dyDescent="0.25">
      <c r="A19" s="12"/>
      <c r="B19" s="13"/>
      <c r="C19" s="9"/>
      <c r="D19" s="49" t="s">
        <v>26</v>
      </c>
      <c r="E19" s="49" t="s">
        <v>44</v>
      </c>
      <c r="F19" s="41">
        <v>150</v>
      </c>
      <c r="G19" s="41">
        <v>14</v>
      </c>
      <c r="H19" s="41">
        <v>6</v>
      </c>
      <c r="I19" s="41">
        <v>31</v>
      </c>
      <c r="J19" s="41">
        <v>223</v>
      </c>
      <c r="K19" s="42">
        <v>231</v>
      </c>
      <c r="L19" s="41">
        <v>9.6999999999999993</v>
      </c>
    </row>
    <row r="20" spans="1:12" ht="15" x14ac:dyDescent="0.25">
      <c r="A20" s="12"/>
      <c r="B20" s="13"/>
      <c r="C20" s="9"/>
      <c r="D20" s="49" t="s">
        <v>43</v>
      </c>
      <c r="E20" s="49" t="s">
        <v>42</v>
      </c>
      <c r="F20" s="41">
        <v>200</v>
      </c>
      <c r="G20" s="41">
        <v>2</v>
      </c>
      <c r="H20" s="41"/>
      <c r="I20" s="41">
        <v>27</v>
      </c>
      <c r="J20" s="41">
        <v>111</v>
      </c>
      <c r="K20" s="42">
        <v>190</v>
      </c>
      <c r="L20" s="41">
        <v>5.63</v>
      </c>
    </row>
    <row r="21" spans="1:12" ht="15" x14ac:dyDescent="0.25">
      <c r="A21" s="12"/>
      <c r="B21" s="13"/>
      <c r="C21" s="9"/>
      <c r="D21" s="49" t="s">
        <v>28</v>
      </c>
      <c r="E21" s="49" t="s">
        <v>36</v>
      </c>
      <c r="F21" s="41">
        <v>50</v>
      </c>
      <c r="G21" s="41">
        <v>4</v>
      </c>
      <c r="H21" s="41">
        <v>1</v>
      </c>
      <c r="I21" s="41">
        <v>27</v>
      </c>
      <c r="J21" s="41">
        <v>138</v>
      </c>
      <c r="K21" s="42">
        <v>35.01</v>
      </c>
      <c r="L21" s="41">
        <v>2.2799999999999998</v>
      </c>
    </row>
    <row r="22" spans="1:12" ht="15" x14ac:dyDescent="0.25">
      <c r="A22" s="12"/>
      <c r="B22" s="13"/>
      <c r="C22" s="9"/>
      <c r="D22" s="49" t="s">
        <v>29</v>
      </c>
      <c r="E22" s="49" t="s">
        <v>41</v>
      </c>
      <c r="F22" s="41">
        <v>25</v>
      </c>
      <c r="G22" s="41">
        <v>3</v>
      </c>
      <c r="H22" s="41">
        <v>1</v>
      </c>
      <c r="I22" s="41">
        <v>16</v>
      </c>
      <c r="J22" s="41">
        <v>85</v>
      </c>
      <c r="K22" s="42">
        <v>299</v>
      </c>
      <c r="L22" s="41">
        <v>1.61</v>
      </c>
    </row>
    <row r="23" spans="1:12" ht="15" x14ac:dyDescent="0.25">
      <c r="A23" s="14"/>
      <c r="B23" s="15"/>
      <c r="C23" s="6"/>
      <c r="D23" s="16" t="s">
        <v>30</v>
      </c>
      <c r="E23" s="56"/>
      <c r="F23" s="17">
        <f>SUM(F18:F22)</f>
        <v>635</v>
      </c>
      <c r="G23" s="17">
        <f>SUM(G18:G22)</f>
        <v>44</v>
      </c>
      <c r="H23" s="17">
        <f>SUM(H18:H22)</f>
        <v>61</v>
      </c>
      <c r="I23" s="17">
        <f>SUM(I18:I22)</f>
        <v>110</v>
      </c>
      <c r="J23" s="17">
        <f>SUM(J18:J22)</f>
        <v>1151</v>
      </c>
      <c r="K23" s="17"/>
      <c r="L23" s="17">
        <f>SUM(L18:L22)</f>
        <v>98</v>
      </c>
    </row>
    <row r="24" spans="1:12" ht="15" x14ac:dyDescent="0.25">
      <c r="A24" s="11">
        <f>A18</f>
        <v>1</v>
      </c>
      <c r="B24" s="11">
        <f>B18</f>
        <v>2</v>
      </c>
      <c r="C24" s="8" t="s">
        <v>23</v>
      </c>
      <c r="D24" s="49" t="s">
        <v>24</v>
      </c>
      <c r="E24" s="57" t="s">
        <v>48</v>
      </c>
      <c r="F24" s="41">
        <v>200</v>
      </c>
      <c r="G24" s="41">
        <v>1</v>
      </c>
      <c r="H24" s="41">
        <v>3</v>
      </c>
      <c r="I24" s="41">
        <v>10</v>
      </c>
      <c r="J24" s="41">
        <v>78</v>
      </c>
      <c r="K24" s="42">
        <v>49.15</v>
      </c>
      <c r="L24" s="58">
        <v>4.3899999999999997</v>
      </c>
    </row>
    <row r="25" spans="1:12" ht="15" x14ac:dyDescent="0.25">
      <c r="A25" s="12"/>
      <c r="B25" s="13"/>
      <c r="C25" s="9"/>
      <c r="D25" s="49" t="s">
        <v>24</v>
      </c>
      <c r="E25" s="49" t="s">
        <v>47</v>
      </c>
      <c r="F25" s="41">
        <v>10</v>
      </c>
      <c r="G25" s="41"/>
      <c r="H25" s="41">
        <v>2</v>
      </c>
      <c r="I25" s="41"/>
      <c r="J25" s="41">
        <v>16</v>
      </c>
      <c r="K25" s="42">
        <v>629</v>
      </c>
      <c r="L25" s="41">
        <v>1.75</v>
      </c>
    </row>
    <row r="26" spans="1:12" ht="15" x14ac:dyDescent="0.25">
      <c r="A26" s="12"/>
      <c r="B26" s="13"/>
      <c r="C26" s="9"/>
      <c r="D26" s="49" t="s">
        <v>25</v>
      </c>
      <c r="E26" s="49" t="s">
        <v>45</v>
      </c>
      <c r="F26" s="41">
        <v>210</v>
      </c>
      <c r="G26" s="41">
        <v>21</v>
      </c>
      <c r="H26" s="41">
        <v>53</v>
      </c>
      <c r="I26" s="41">
        <v>9</v>
      </c>
      <c r="J26" s="41">
        <v>594</v>
      </c>
      <c r="K26" s="42">
        <v>169.29</v>
      </c>
      <c r="L26" s="41">
        <v>78.78</v>
      </c>
    </row>
    <row r="27" spans="1:12" ht="15" x14ac:dyDescent="0.25">
      <c r="A27" s="12"/>
      <c r="B27" s="13"/>
      <c r="C27" s="9"/>
      <c r="D27" s="49" t="s">
        <v>26</v>
      </c>
      <c r="E27" s="49" t="s">
        <v>44</v>
      </c>
      <c r="F27" s="41">
        <v>150</v>
      </c>
      <c r="G27" s="41">
        <v>14</v>
      </c>
      <c r="H27" s="41">
        <v>6</v>
      </c>
      <c r="I27" s="41">
        <v>31</v>
      </c>
      <c r="J27" s="41">
        <v>223</v>
      </c>
      <c r="K27" s="42">
        <v>231</v>
      </c>
      <c r="L27" s="41">
        <v>9.6999999999999993</v>
      </c>
    </row>
    <row r="28" spans="1:12" ht="15" x14ac:dyDescent="0.25">
      <c r="A28" s="12"/>
      <c r="B28" s="13"/>
      <c r="C28" s="9"/>
      <c r="D28" s="49" t="s">
        <v>43</v>
      </c>
      <c r="E28" s="49" t="s">
        <v>42</v>
      </c>
      <c r="F28" s="41">
        <v>200</v>
      </c>
      <c r="G28" s="41">
        <v>2</v>
      </c>
      <c r="H28" s="41"/>
      <c r="I28" s="41">
        <v>27</v>
      </c>
      <c r="J28" s="41">
        <v>111</v>
      </c>
      <c r="K28" s="42">
        <v>190</v>
      </c>
      <c r="L28" s="41">
        <v>5.63</v>
      </c>
    </row>
    <row r="29" spans="1:12" ht="15" x14ac:dyDescent="0.25">
      <c r="A29" s="12"/>
      <c r="B29" s="13"/>
      <c r="C29" s="9"/>
      <c r="D29" s="49" t="s">
        <v>28</v>
      </c>
      <c r="E29" s="49" t="s">
        <v>46</v>
      </c>
      <c r="F29" s="41">
        <v>25</v>
      </c>
      <c r="G29" s="41">
        <v>2</v>
      </c>
      <c r="H29" s="41">
        <v>1</v>
      </c>
      <c r="I29" s="41">
        <v>13</v>
      </c>
      <c r="J29" s="41">
        <v>69</v>
      </c>
      <c r="K29" s="42">
        <v>35</v>
      </c>
      <c r="L29" s="41">
        <v>1.1399999999999999</v>
      </c>
    </row>
    <row r="30" spans="1:12" ht="15" x14ac:dyDescent="0.25">
      <c r="A30" s="12"/>
      <c r="B30" s="13"/>
      <c r="C30" s="9"/>
      <c r="D30" s="49" t="s">
        <v>29</v>
      </c>
      <c r="E30" s="49" t="s">
        <v>41</v>
      </c>
      <c r="F30" s="41">
        <v>25</v>
      </c>
      <c r="G30" s="41">
        <v>3</v>
      </c>
      <c r="H30" s="41">
        <v>1</v>
      </c>
      <c r="I30" s="41">
        <v>16</v>
      </c>
      <c r="J30" s="41">
        <v>85</v>
      </c>
      <c r="K30" s="42">
        <v>299</v>
      </c>
      <c r="L30" s="41">
        <v>1.61</v>
      </c>
    </row>
    <row r="31" spans="1:12" ht="15" x14ac:dyDescent="0.25">
      <c r="A31" s="14"/>
      <c r="B31" s="15"/>
      <c r="C31" s="6"/>
      <c r="D31" s="16" t="s">
        <v>30</v>
      </c>
      <c r="E31" s="7"/>
      <c r="F31" s="17">
        <f>SUM(F24:F30)</f>
        <v>820</v>
      </c>
      <c r="G31" s="17">
        <f>SUM(G24:G30)</f>
        <v>43</v>
      </c>
      <c r="H31" s="17">
        <f>SUM(H24:H30)</f>
        <v>66</v>
      </c>
      <c r="I31" s="17">
        <f>SUM(I24:I30)</f>
        <v>106</v>
      </c>
      <c r="J31" s="17">
        <f>SUM(J24:J30)</f>
        <v>1176</v>
      </c>
      <c r="K31" s="23"/>
      <c r="L31" s="17">
        <f>SUM(L24:L30)</f>
        <v>103</v>
      </c>
    </row>
    <row r="32" spans="1:12" ht="15.75" customHeight="1" thickBot="1" x14ac:dyDescent="0.25">
      <c r="A32" s="31">
        <f>A18</f>
        <v>1</v>
      </c>
      <c r="B32" s="31">
        <f>B18</f>
        <v>2</v>
      </c>
      <c r="C32" s="78" t="s">
        <v>4</v>
      </c>
      <c r="D32" s="79"/>
      <c r="E32" s="29"/>
      <c r="F32" s="30">
        <f>F23+F31</f>
        <v>1455</v>
      </c>
      <c r="G32" s="30">
        <f>G23+G31</f>
        <v>87</v>
      </c>
      <c r="H32" s="30">
        <f>H23+H31</f>
        <v>127</v>
      </c>
      <c r="I32" s="30">
        <f>I23+I31</f>
        <v>216</v>
      </c>
      <c r="J32" s="30">
        <f>J23+J31</f>
        <v>2327</v>
      </c>
      <c r="K32" s="30"/>
      <c r="L32" s="30">
        <f>L23+L31</f>
        <v>201</v>
      </c>
    </row>
    <row r="33" spans="1:12" ht="15" x14ac:dyDescent="0.25">
      <c r="A33" s="18">
        <v>1</v>
      </c>
      <c r="B33" s="19">
        <v>3</v>
      </c>
      <c r="C33" s="20" t="s">
        <v>20</v>
      </c>
      <c r="D33" s="49" t="s">
        <v>22</v>
      </c>
      <c r="E33" s="49" t="s">
        <v>53</v>
      </c>
      <c r="F33" s="51">
        <v>50</v>
      </c>
      <c r="G33" s="52">
        <v>4</v>
      </c>
      <c r="H33" s="52">
        <v>1</v>
      </c>
      <c r="I33" s="52">
        <v>24</v>
      </c>
      <c r="J33" s="52">
        <v>121</v>
      </c>
      <c r="K33" s="60">
        <v>882.01</v>
      </c>
      <c r="L33" s="59">
        <v>2.92</v>
      </c>
    </row>
    <row r="34" spans="1:12" ht="15" x14ac:dyDescent="0.25">
      <c r="A34" s="21"/>
      <c r="B34" s="13"/>
      <c r="C34" s="9"/>
      <c r="D34" s="49" t="s">
        <v>25</v>
      </c>
      <c r="E34" s="49" t="s">
        <v>52</v>
      </c>
      <c r="F34" s="51">
        <v>90</v>
      </c>
      <c r="G34" s="52">
        <v>14</v>
      </c>
      <c r="H34" s="52">
        <v>16</v>
      </c>
      <c r="I34" s="52">
        <v>14</v>
      </c>
      <c r="J34" s="52">
        <v>218</v>
      </c>
      <c r="K34" s="61">
        <v>955</v>
      </c>
      <c r="L34" s="59">
        <v>28.89</v>
      </c>
    </row>
    <row r="35" spans="1:12" ht="15" x14ac:dyDescent="0.25">
      <c r="A35" s="21"/>
      <c r="B35" s="13"/>
      <c r="C35" s="9"/>
      <c r="D35" s="49" t="s">
        <v>26</v>
      </c>
      <c r="E35" s="49" t="s">
        <v>51</v>
      </c>
      <c r="F35" s="51">
        <v>10</v>
      </c>
      <c r="G35" s="53"/>
      <c r="H35" s="52">
        <v>8</v>
      </c>
      <c r="I35" s="53"/>
      <c r="J35" s="52">
        <v>75</v>
      </c>
      <c r="K35" s="61">
        <v>574</v>
      </c>
      <c r="L35" s="59">
        <v>6.66</v>
      </c>
    </row>
    <row r="36" spans="1:12" ht="15" x14ac:dyDescent="0.25">
      <c r="A36" s="21"/>
      <c r="B36" s="13"/>
      <c r="C36" s="9"/>
      <c r="D36" s="49" t="s">
        <v>26</v>
      </c>
      <c r="E36" s="49" t="s">
        <v>50</v>
      </c>
      <c r="F36" s="51">
        <v>150</v>
      </c>
      <c r="G36" s="52">
        <v>3</v>
      </c>
      <c r="H36" s="52">
        <v>5</v>
      </c>
      <c r="I36" s="52">
        <v>24</v>
      </c>
      <c r="J36" s="52">
        <v>159</v>
      </c>
      <c r="K36" s="62">
        <v>226.01</v>
      </c>
      <c r="L36" s="59">
        <v>9.66</v>
      </c>
    </row>
    <row r="37" spans="1:12" ht="15" x14ac:dyDescent="0.25">
      <c r="A37" s="21"/>
      <c r="B37" s="13"/>
      <c r="C37" s="9"/>
      <c r="D37" s="49" t="s">
        <v>43</v>
      </c>
      <c r="E37" s="49" t="s">
        <v>49</v>
      </c>
      <c r="F37" s="51">
        <v>200</v>
      </c>
      <c r="G37" s="52">
        <v>3</v>
      </c>
      <c r="H37" s="53"/>
      <c r="I37" s="52">
        <v>26</v>
      </c>
      <c r="J37" s="52">
        <v>171</v>
      </c>
      <c r="K37" s="63">
        <v>211.07</v>
      </c>
      <c r="L37" s="59">
        <v>3.87</v>
      </c>
    </row>
    <row r="38" spans="1:12" ht="15" x14ac:dyDescent="0.25">
      <c r="A38" s="22"/>
      <c r="B38" s="15"/>
      <c r="C38" s="6"/>
      <c r="D38" s="16" t="s">
        <v>30</v>
      </c>
      <c r="E38" s="7"/>
      <c r="F38" s="17">
        <f>SUM(F33:F37)</f>
        <v>500</v>
      </c>
      <c r="G38" s="17">
        <f>SUM(G33:G37)</f>
        <v>24</v>
      </c>
      <c r="H38" s="17">
        <f>SUM(H33:H37)</f>
        <v>30</v>
      </c>
      <c r="I38" s="17">
        <f>SUM(I33:I37)</f>
        <v>88</v>
      </c>
      <c r="J38" s="17">
        <f>SUM(J33:J37)</f>
        <v>744</v>
      </c>
      <c r="K38" s="23"/>
      <c r="L38" s="17">
        <f>SUM(L33:L37)</f>
        <v>51.999999999999993</v>
      </c>
    </row>
    <row r="39" spans="1:12" ht="15" x14ac:dyDescent="0.25">
      <c r="A39" s="24">
        <f>A33</f>
        <v>1</v>
      </c>
      <c r="B39" s="11">
        <f>B33</f>
        <v>3</v>
      </c>
      <c r="C39" s="8" t="s">
        <v>23</v>
      </c>
      <c r="D39" s="49" t="s">
        <v>24</v>
      </c>
      <c r="E39" s="49" t="s">
        <v>54</v>
      </c>
      <c r="F39" s="51">
        <v>200</v>
      </c>
      <c r="G39" s="52">
        <v>2</v>
      </c>
      <c r="H39" s="52">
        <v>6</v>
      </c>
      <c r="I39" s="52">
        <v>8</v>
      </c>
      <c r="J39" s="52">
        <v>78</v>
      </c>
      <c r="K39" s="64">
        <v>62.12</v>
      </c>
      <c r="L39" s="59">
        <v>3.28</v>
      </c>
    </row>
    <row r="40" spans="1:12" ht="15" x14ac:dyDescent="0.25">
      <c r="A40" s="21"/>
      <c r="B40" s="13"/>
      <c r="C40" s="9"/>
      <c r="D40" s="49" t="s">
        <v>24</v>
      </c>
      <c r="E40" s="49" t="s">
        <v>47</v>
      </c>
      <c r="F40" s="51">
        <v>10</v>
      </c>
      <c r="G40" s="53"/>
      <c r="H40" s="52">
        <v>2</v>
      </c>
      <c r="I40" s="53"/>
      <c r="J40" s="52">
        <v>16</v>
      </c>
      <c r="K40" s="61">
        <v>629</v>
      </c>
      <c r="L40" s="59">
        <v>1.79</v>
      </c>
    </row>
    <row r="41" spans="1:12" ht="15" x14ac:dyDescent="0.25">
      <c r="A41" s="21"/>
      <c r="B41" s="13"/>
      <c r="C41" s="9"/>
      <c r="D41" s="49" t="s">
        <v>22</v>
      </c>
      <c r="E41" s="49" t="s">
        <v>53</v>
      </c>
      <c r="F41" s="51">
        <v>50</v>
      </c>
      <c r="G41" s="52">
        <v>4</v>
      </c>
      <c r="H41" s="52">
        <v>1</v>
      </c>
      <c r="I41" s="52">
        <v>24</v>
      </c>
      <c r="J41" s="52">
        <v>121</v>
      </c>
      <c r="K41" s="62">
        <v>882.01</v>
      </c>
      <c r="L41" s="59">
        <v>2.91</v>
      </c>
    </row>
    <row r="42" spans="1:12" ht="15" x14ac:dyDescent="0.25">
      <c r="A42" s="21"/>
      <c r="B42" s="13"/>
      <c r="C42" s="9"/>
      <c r="D42" s="49" t="s">
        <v>25</v>
      </c>
      <c r="E42" s="49" t="s">
        <v>52</v>
      </c>
      <c r="F42" s="51">
        <v>90</v>
      </c>
      <c r="G42" s="52">
        <v>14</v>
      </c>
      <c r="H42" s="52">
        <v>16</v>
      </c>
      <c r="I42" s="52">
        <v>14</v>
      </c>
      <c r="J42" s="52">
        <v>218</v>
      </c>
      <c r="K42" s="61">
        <v>955</v>
      </c>
      <c r="L42" s="59">
        <v>28.85</v>
      </c>
    </row>
    <row r="43" spans="1:12" ht="15" x14ac:dyDescent="0.25">
      <c r="A43" s="21"/>
      <c r="B43" s="13"/>
      <c r="C43" s="9"/>
      <c r="D43" s="49" t="s">
        <v>26</v>
      </c>
      <c r="E43" s="49" t="s">
        <v>51</v>
      </c>
      <c r="F43" s="51">
        <v>10</v>
      </c>
      <c r="G43" s="53"/>
      <c r="H43" s="52">
        <v>8</v>
      </c>
      <c r="I43" s="53"/>
      <c r="J43" s="52">
        <v>75</v>
      </c>
      <c r="K43" s="61">
        <v>574</v>
      </c>
      <c r="L43" s="59">
        <v>6.65</v>
      </c>
    </row>
    <row r="44" spans="1:12" ht="15" x14ac:dyDescent="0.25">
      <c r="A44" s="21"/>
      <c r="B44" s="13"/>
      <c r="C44" s="9"/>
      <c r="D44" s="49" t="s">
        <v>26</v>
      </c>
      <c r="E44" s="49" t="s">
        <v>50</v>
      </c>
      <c r="F44" s="51">
        <v>150</v>
      </c>
      <c r="G44" s="52">
        <v>3</v>
      </c>
      <c r="H44" s="52">
        <v>5</v>
      </c>
      <c r="I44" s="52">
        <v>24</v>
      </c>
      <c r="J44" s="52">
        <v>159</v>
      </c>
      <c r="K44" s="62">
        <v>226.01</v>
      </c>
      <c r="L44" s="59">
        <v>9.65</v>
      </c>
    </row>
    <row r="45" spans="1:12" ht="15" x14ac:dyDescent="0.25">
      <c r="A45" s="21"/>
      <c r="B45" s="13"/>
      <c r="C45" s="9"/>
      <c r="D45" s="49" t="s">
        <v>43</v>
      </c>
      <c r="E45" s="49" t="s">
        <v>49</v>
      </c>
      <c r="F45" s="51">
        <v>200</v>
      </c>
      <c r="G45" s="52">
        <v>3</v>
      </c>
      <c r="H45" s="53"/>
      <c r="I45" s="52">
        <v>26</v>
      </c>
      <c r="J45" s="52">
        <v>171</v>
      </c>
      <c r="K45" s="63">
        <v>211.07</v>
      </c>
      <c r="L45" s="59">
        <v>3.87</v>
      </c>
    </row>
    <row r="46" spans="1:12" ht="15" x14ac:dyDescent="0.25">
      <c r="A46" s="22"/>
      <c r="B46" s="15"/>
      <c r="C46" s="6"/>
      <c r="D46" s="16" t="s">
        <v>30</v>
      </c>
      <c r="E46" s="7"/>
      <c r="F46" s="17">
        <f>SUM(F39:F45)</f>
        <v>710</v>
      </c>
      <c r="G46" s="17">
        <f>SUM(G39:G45)</f>
        <v>26</v>
      </c>
      <c r="H46" s="17">
        <f>SUM(H39:H45)</f>
        <v>38</v>
      </c>
      <c r="I46" s="17">
        <f>SUM(I39:I45)</f>
        <v>96</v>
      </c>
      <c r="J46" s="17">
        <f>SUM(J39:J45)</f>
        <v>838</v>
      </c>
      <c r="K46" s="23"/>
      <c r="L46" s="17">
        <f>SUM(L39:L45)</f>
        <v>56.999999999999993</v>
      </c>
    </row>
    <row r="47" spans="1:12" ht="15.75" customHeight="1" thickBot="1" x14ac:dyDescent="0.25">
      <c r="A47" s="27">
        <f>A33</f>
        <v>1</v>
      </c>
      <c r="B47" s="28">
        <f>B33</f>
        <v>3</v>
      </c>
      <c r="C47" s="78" t="s">
        <v>4</v>
      </c>
      <c r="D47" s="79"/>
      <c r="E47" s="29"/>
      <c r="F47" s="30">
        <f>F38+F46</f>
        <v>1210</v>
      </c>
      <c r="G47" s="30">
        <f>G38+G46</f>
        <v>50</v>
      </c>
      <c r="H47" s="30">
        <f>H38+H46</f>
        <v>68</v>
      </c>
      <c r="I47" s="30">
        <f>I38+I46</f>
        <v>184</v>
      </c>
      <c r="J47" s="30">
        <f>J38+J46</f>
        <v>1582</v>
      </c>
      <c r="K47" s="30"/>
      <c r="L47" s="30">
        <f>L38+L46</f>
        <v>108.99999999999999</v>
      </c>
    </row>
    <row r="48" spans="1:12" ht="15" x14ac:dyDescent="0.25">
      <c r="A48" s="18">
        <v>1</v>
      </c>
      <c r="B48" s="19">
        <v>4</v>
      </c>
      <c r="C48" s="20" t="s">
        <v>20</v>
      </c>
      <c r="D48" s="65" t="s">
        <v>25</v>
      </c>
      <c r="E48" s="66" t="s">
        <v>57</v>
      </c>
      <c r="F48" s="67">
        <v>90</v>
      </c>
      <c r="G48" s="67">
        <v>17</v>
      </c>
      <c r="H48" s="67">
        <v>19</v>
      </c>
      <c r="I48" s="67">
        <v>17</v>
      </c>
      <c r="J48" s="67">
        <v>312</v>
      </c>
      <c r="K48" s="68">
        <v>526.09</v>
      </c>
      <c r="L48" s="67">
        <v>36.35</v>
      </c>
    </row>
    <row r="49" spans="1:12" ht="15" x14ac:dyDescent="0.25">
      <c r="A49" s="21"/>
      <c r="B49" s="13"/>
      <c r="C49" s="9"/>
      <c r="D49" s="69" t="s">
        <v>26</v>
      </c>
      <c r="E49" s="70" t="s">
        <v>51</v>
      </c>
      <c r="F49" s="71">
        <v>10</v>
      </c>
      <c r="G49" s="71"/>
      <c r="H49" s="71">
        <v>8</v>
      </c>
      <c r="I49" s="71"/>
      <c r="J49" s="71">
        <v>75</v>
      </c>
      <c r="K49" s="72">
        <v>574</v>
      </c>
      <c r="L49" s="71">
        <v>6.54</v>
      </c>
    </row>
    <row r="50" spans="1:12" ht="15" x14ac:dyDescent="0.25">
      <c r="A50" s="21"/>
      <c r="B50" s="13"/>
      <c r="C50" s="9"/>
      <c r="D50" s="73" t="s">
        <v>26</v>
      </c>
      <c r="E50" s="70" t="s">
        <v>56</v>
      </c>
      <c r="F50" s="71">
        <v>150</v>
      </c>
      <c r="G50" s="71">
        <v>6</v>
      </c>
      <c r="H50" s="71">
        <v>10</v>
      </c>
      <c r="I50" s="71">
        <v>28</v>
      </c>
      <c r="J50" s="71">
        <v>222</v>
      </c>
      <c r="K50" s="72">
        <v>463</v>
      </c>
      <c r="L50" s="71">
        <v>8.06</v>
      </c>
    </row>
    <row r="51" spans="1:12" ht="15" x14ac:dyDescent="0.25">
      <c r="A51" s="21"/>
      <c r="B51" s="13"/>
      <c r="C51" s="9"/>
      <c r="D51" s="73" t="s">
        <v>43</v>
      </c>
      <c r="E51" s="70" t="s">
        <v>55</v>
      </c>
      <c r="F51" s="71">
        <v>200</v>
      </c>
      <c r="G51" s="71"/>
      <c r="H51" s="71"/>
      <c r="I51" s="71">
        <v>20</v>
      </c>
      <c r="J51" s="71">
        <v>96</v>
      </c>
      <c r="K51" s="72">
        <v>311</v>
      </c>
      <c r="L51" s="71">
        <v>6.3</v>
      </c>
    </row>
    <row r="52" spans="1:12" ht="15" x14ac:dyDescent="0.25">
      <c r="A52" s="21"/>
      <c r="B52" s="13"/>
      <c r="C52" s="9"/>
      <c r="D52" s="73" t="s">
        <v>28</v>
      </c>
      <c r="E52" s="70" t="s">
        <v>46</v>
      </c>
      <c r="F52" s="71">
        <v>25</v>
      </c>
      <c r="G52" s="71">
        <v>2</v>
      </c>
      <c r="H52" s="71">
        <v>1</v>
      </c>
      <c r="I52" s="71">
        <v>13</v>
      </c>
      <c r="J52" s="71">
        <v>69</v>
      </c>
      <c r="K52" s="72">
        <v>35</v>
      </c>
      <c r="L52" s="71">
        <v>1.1299999999999999</v>
      </c>
    </row>
    <row r="53" spans="1:12" ht="15" x14ac:dyDescent="0.25">
      <c r="A53" s="21"/>
      <c r="B53" s="13"/>
      <c r="C53" s="9"/>
      <c r="D53" s="69" t="s">
        <v>29</v>
      </c>
      <c r="E53" s="70" t="s">
        <v>41</v>
      </c>
      <c r="F53" s="71">
        <v>25</v>
      </c>
      <c r="G53" s="71">
        <v>3</v>
      </c>
      <c r="H53" s="71">
        <v>1</v>
      </c>
      <c r="I53" s="71">
        <v>16</v>
      </c>
      <c r="J53" s="71">
        <v>85</v>
      </c>
      <c r="K53" s="72">
        <v>299</v>
      </c>
      <c r="L53" s="71">
        <v>1.62</v>
      </c>
    </row>
    <row r="54" spans="1:12" ht="15" x14ac:dyDescent="0.25">
      <c r="A54" s="22"/>
      <c r="B54" s="15"/>
      <c r="C54" s="6"/>
      <c r="D54" s="16" t="s">
        <v>30</v>
      </c>
      <c r="E54" s="7"/>
      <c r="F54" s="17">
        <f>SUM(F48:F53)</f>
        <v>500</v>
      </c>
      <c r="G54" s="17">
        <f>SUM(G48:G53)</f>
        <v>28</v>
      </c>
      <c r="H54" s="17">
        <f>SUM(H48:H53)</f>
        <v>39</v>
      </c>
      <c r="I54" s="17">
        <f>SUM(I48:I53)</f>
        <v>94</v>
      </c>
      <c r="J54" s="17">
        <f>SUM(J48:J53)</f>
        <v>859</v>
      </c>
      <c r="K54" s="23"/>
      <c r="L54" s="17">
        <f>SUM(L48:L53)</f>
        <v>60</v>
      </c>
    </row>
    <row r="55" spans="1:12" ht="15" x14ac:dyDescent="0.25">
      <c r="A55" s="24">
        <f>A48</f>
        <v>1</v>
      </c>
      <c r="B55" s="11">
        <f>B48</f>
        <v>4</v>
      </c>
      <c r="C55" s="8" t="s">
        <v>23</v>
      </c>
      <c r="D55" s="74" t="s">
        <v>24</v>
      </c>
      <c r="E55" s="70" t="s">
        <v>58</v>
      </c>
      <c r="F55" s="71">
        <v>200</v>
      </c>
      <c r="G55" s="71">
        <v>1</v>
      </c>
      <c r="H55" s="71">
        <v>4</v>
      </c>
      <c r="I55" s="71">
        <v>7</v>
      </c>
      <c r="J55" s="71">
        <v>85</v>
      </c>
      <c r="K55" s="72">
        <v>46.15</v>
      </c>
      <c r="L55" s="71">
        <v>3.91</v>
      </c>
    </row>
    <row r="56" spans="1:12" ht="15" x14ac:dyDescent="0.25">
      <c r="A56" s="21"/>
      <c r="B56" s="13"/>
      <c r="C56" s="9"/>
      <c r="D56" s="73" t="s">
        <v>24</v>
      </c>
      <c r="E56" s="70" t="s">
        <v>47</v>
      </c>
      <c r="F56" s="71">
        <v>10</v>
      </c>
      <c r="G56" s="71"/>
      <c r="H56" s="71">
        <v>2</v>
      </c>
      <c r="I56" s="71"/>
      <c r="J56" s="71">
        <v>16</v>
      </c>
      <c r="K56" s="72">
        <v>629</v>
      </c>
      <c r="L56" s="71">
        <v>1.74</v>
      </c>
    </row>
    <row r="57" spans="1:12" ht="15" x14ac:dyDescent="0.25">
      <c r="A57" s="21"/>
      <c r="B57" s="13"/>
      <c r="C57" s="9"/>
      <c r="D57" s="73" t="s">
        <v>25</v>
      </c>
      <c r="E57" s="70" t="s">
        <v>57</v>
      </c>
      <c r="F57" s="71">
        <v>90</v>
      </c>
      <c r="G57" s="71">
        <v>17</v>
      </c>
      <c r="H57" s="71">
        <v>19</v>
      </c>
      <c r="I57" s="71">
        <v>17</v>
      </c>
      <c r="J57" s="71">
        <v>312</v>
      </c>
      <c r="K57" s="72">
        <v>526.09</v>
      </c>
      <c r="L57" s="71">
        <v>35.96</v>
      </c>
    </row>
    <row r="58" spans="1:12" ht="15" x14ac:dyDescent="0.25">
      <c r="A58" s="21"/>
      <c r="B58" s="13"/>
      <c r="C58" s="9"/>
      <c r="D58" s="73" t="s">
        <v>26</v>
      </c>
      <c r="E58" s="70" t="s">
        <v>51</v>
      </c>
      <c r="F58" s="71">
        <v>10</v>
      </c>
      <c r="G58" s="71"/>
      <c r="H58" s="71">
        <v>8</v>
      </c>
      <c r="I58" s="71"/>
      <c r="J58" s="71">
        <v>75</v>
      </c>
      <c r="K58" s="72">
        <v>574</v>
      </c>
      <c r="L58" s="71">
        <v>6.47</v>
      </c>
    </row>
    <row r="59" spans="1:12" ht="15" x14ac:dyDescent="0.25">
      <c r="A59" s="21"/>
      <c r="B59" s="13"/>
      <c r="C59" s="9"/>
      <c r="D59" s="73" t="s">
        <v>26</v>
      </c>
      <c r="E59" s="70" t="s">
        <v>56</v>
      </c>
      <c r="F59" s="71">
        <v>150</v>
      </c>
      <c r="G59" s="71">
        <v>6</v>
      </c>
      <c r="H59" s="71">
        <v>10</v>
      </c>
      <c r="I59" s="71">
        <v>28</v>
      </c>
      <c r="J59" s="71">
        <v>222</v>
      </c>
      <c r="K59" s="72">
        <v>463</v>
      </c>
      <c r="L59" s="71">
        <v>7.97</v>
      </c>
    </row>
    <row r="60" spans="1:12" ht="15" x14ac:dyDescent="0.25">
      <c r="A60" s="21"/>
      <c r="B60" s="13"/>
      <c r="C60" s="9"/>
      <c r="D60" s="73" t="s">
        <v>43</v>
      </c>
      <c r="E60" s="70" t="s">
        <v>55</v>
      </c>
      <c r="F60" s="71">
        <v>200</v>
      </c>
      <c r="G60" s="71"/>
      <c r="H60" s="71"/>
      <c r="I60" s="71">
        <v>20</v>
      </c>
      <c r="J60" s="71">
        <v>96</v>
      </c>
      <c r="K60" s="72">
        <v>311</v>
      </c>
      <c r="L60" s="71">
        <v>6.23</v>
      </c>
    </row>
    <row r="61" spans="1:12" ht="15" x14ac:dyDescent="0.25">
      <c r="A61" s="21"/>
      <c r="B61" s="13"/>
      <c r="C61" s="9"/>
      <c r="D61" s="73" t="s">
        <v>28</v>
      </c>
      <c r="E61" s="70" t="s">
        <v>46</v>
      </c>
      <c r="F61" s="71">
        <v>25</v>
      </c>
      <c r="G61" s="71">
        <v>2</v>
      </c>
      <c r="H61" s="71">
        <v>1</v>
      </c>
      <c r="I61" s="71">
        <v>13</v>
      </c>
      <c r="J61" s="71">
        <v>69</v>
      </c>
      <c r="K61" s="72">
        <v>35</v>
      </c>
      <c r="L61" s="71">
        <v>1.1200000000000001</v>
      </c>
    </row>
    <row r="62" spans="1:12" ht="15" x14ac:dyDescent="0.25">
      <c r="A62" s="21"/>
      <c r="B62" s="13"/>
      <c r="C62" s="9"/>
      <c r="D62" s="69" t="s">
        <v>29</v>
      </c>
      <c r="E62" s="70" t="s">
        <v>41</v>
      </c>
      <c r="F62" s="71">
        <v>25</v>
      </c>
      <c r="G62" s="71">
        <v>3</v>
      </c>
      <c r="H62" s="71">
        <v>1</v>
      </c>
      <c r="I62" s="71">
        <v>16</v>
      </c>
      <c r="J62" s="71">
        <v>85</v>
      </c>
      <c r="K62" s="72">
        <v>299</v>
      </c>
      <c r="L62" s="71">
        <v>1.6</v>
      </c>
    </row>
    <row r="63" spans="1:12" ht="15" x14ac:dyDescent="0.25">
      <c r="A63" s="22"/>
      <c r="B63" s="15"/>
      <c r="C63" s="6"/>
      <c r="D63" s="16" t="s">
        <v>30</v>
      </c>
      <c r="E63" s="7"/>
      <c r="F63" s="17">
        <f>SUM(F55:F62)</f>
        <v>710</v>
      </c>
      <c r="G63" s="17">
        <f>SUM(G55:G62)</f>
        <v>29</v>
      </c>
      <c r="H63" s="17">
        <f>SUM(H55:H62)</f>
        <v>45</v>
      </c>
      <c r="I63" s="17">
        <f>SUM(I55:I62)</f>
        <v>101</v>
      </c>
      <c r="J63" s="17">
        <f>SUM(J55:J62)</f>
        <v>960</v>
      </c>
      <c r="K63" s="23"/>
      <c r="L63" s="17">
        <f>SUM(L55:L62)</f>
        <v>65</v>
      </c>
    </row>
    <row r="64" spans="1:12" ht="15.75" customHeight="1" thickBot="1" x14ac:dyDescent="0.25">
      <c r="A64" s="27">
        <f>A48</f>
        <v>1</v>
      </c>
      <c r="B64" s="28">
        <f>B48</f>
        <v>4</v>
      </c>
      <c r="C64" s="78" t="s">
        <v>4</v>
      </c>
      <c r="D64" s="79"/>
      <c r="E64" s="29"/>
      <c r="F64" s="30">
        <f>F54+F63</f>
        <v>1210</v>
      </c>
      <c r="G64" s="30">
        <f>G54+G63</f>
        <v>57</v>
      </c>
      <c r="H64" s="30">
        <f>H54+H63</f>
        <v>84</v>
      </c>
      <c r="I64" s="30">
        <f>I54+I63</f>
        <v>195</v>
      </c>
      <c r="J64" s="30">
        <f>J54+J63</f>
        <v>1819</v>
      </c>
      <c r="K64" s="30"/>
      <c r="L64" s="30">
        <f>L54+L63</f>
        <v>125</v>
      </c>
    </row>
    <row r="65" spans="1:12" ht="15" x14ac:dyDescent="0.25">
      <c r="A65" s="18">
        <v>1</v>
      </c>
      <c r="B65" s="19">
        <v>5</v>
      </c>
      <c r="C65" s="20" t="s">
        <v>20</v>
      </c>
      <c r="D65" s="49"/>
      <c r="E65" s="37" t="s">
        <v>62</v>
      </c>
      <c r="F65" s="38">
        <v>65</v>
      </c>
      <c r="G65" s="38">
        <v>5</v>
      </c>
      <c r="H65" s="38">
        <v>2</v>
      </c>
      <c r="I65" s="38">
        <v>36</v>
      </c>
      <c r="J65" s="38">
        <v>179</v>
      </c>
      <c r="K65" s="39">
        <v>880.28</v>
      </c>
      <c r="L65" s="38">
        <v>2.91</v>
      </c>
    </row>
    <row r="66" spans="1:12" ht="15" x14ac:dyDescent="0.25">
      <c r="A66" s="21"/>
      <c r="B66" s="13"/>
      <c r="C66" s="9"/>
      <c r="D66" s="49" t="s">
        <v>21</v>
      </c>
      <c r="E66" s="40" t="s">
        <v>61</v>
      </c>
      <c r="F66" s="41">
        <v>180</v>
      </c>
      <c r="G66" s="41">
        <v>51</v>
      </c>
      <c r="H66" s="41">
        <v>39</v>
      </c>
      <c r="I66" s="41">
        <v>24</v>
      </c>
      <c r="J66" s="41">
        <v>656</v>
      </c>
      <c r="K66" s="42">
        <v>634.04999999999995</v>
      </c>
      <c r="L66" s="41">
        <v>62.4</v>
      </c>
    </row>
    <row r="67" spans="1:12" ht="15" x14ac:dyDescent="0.25">
      <c r="A67" s="21"/>
      <c r="B67" s="13"/>
      <c r="C67" s="9"/>
      <c r="D67" s="49" t="s">
        <v>26</v>
      </c>
      <c r="E67" s="40" t="s">
        <v>60</v>
      </c>
      <c r="F67" s="41">
        <v>207</v>
      </c>
      <c r="G67" s="41"/>
      <c r="H67" s="41"/>
      <c r="I67" s="41">
        <v>15</v>
      </c>
      <c r="J67" s="41">
        <v>57</v>
      </c>
      <c r="K67" s="42"/>
      <c r="L67" s="41">
        <v>4.0599999999999996</v>
      </c>
    </row>
    <row r="68" spans="1:12" ht="15" x14ac:dyDescent="0.25">
      <c r="A68" s="21"/>
      <c r="B68" s="13"/>
      <c r="C68" s="9"/>
      <c r="D68" s="49" t="s">
        <v>26</v>
      </c>
      <c r="E68" s="40" t="s">
        <v>59</v>
      </c>
      <c r="F68" s="41">
        <v>50</v>
      </c>
      <c r="G68" s="41">
        <v>4</v>
      </c>
      <c r="H68" s="41">
        <v>4</v>
      </c>
      <c r="I68" s="41">
        <v>28</v>
      </c>
      <c r="J68" s="41">
        <v>164</v>
      </c>
      <c r="K68" s="42">
        <v>201</v>
      </c>
      <c r="L68" s="41">
        <v>14.63</v>
      </c>
    </row>
    <row r="69" spans="1:12" ht="15" x14ac:dyDescent="0.25">
      <c r="A69" s="22"/>
      <c r="B69" s="15"/>
      <c r="C69" s="6"/>
      <c r="D69" s="16" t="s">
        <v>30</v>
      </c>
      <c r="E69" s="7"/>
      <c r="F69" s="17">
        <f>SUM(F65:F68)</f>
        <v>502</v>
      </c>
      <c r="G69" s="17">
        <f>SUM(G65:G68)</f>
        <v>60</v>
      </c>
      <c r="H69" s="17">
        <f>SUM(H65:H68)</f>
        <v>45</v>
      </c>
      <c r="I69" s="17">
        <f>SUM(I65:I68)</f>
        <v>103</v>
      </c>
      <c r="J69" s="17">
        <f>SUM(J65:J68)</f>
        <v>1056</v>
      </c>
      <c r="K69" s="23"/>
      <c r="L69" s="17">
        <f>SUM(L65:L68)</f>
        <v>84</v>
      </c>
    </row>
    <row r="70" spans="1:12" ht="15" x14ac:dyDescent="0.25">
      <c r="A70" s="24">
        <f>A65</f>
        <v>1</v>
      </c>
      <c r="B70" s="11">
        <f>B65</f>
        <v>5</v>
      </c>
      <c r="C70" s="8" t="s">
        <v>23</v>
      </c>
      <c r="D70" s="5" t="s">
        <v>24</v>
      </c>
      <c r="E70" s="40" t="s">
        <v>65</v>
      </c>
      <c r="F70" s="41">
        <v>200</v>
      </c>
      <c r="G70" s="41">
        <v>2</v>
      </c>
      <c r="H70" s="41">
        <v>3</v>
      </c>
      <c r="I70" s="41">
        <v>14</v>
      </c>
      <c r="J70" s="41">
        <v>93</v>
      </c>
      <c r="K70" s="42">
        <v>56.26</v>
      </c>
      <c r="L70" s="41">
        <v>9.23</v>
      </c>
    </row>
    <row r="71" spans="1:12" ht="15" x14ac:dyDescent="0.25">
      <c r="A71" s="21"/>
      <c r="B71" s="13"/>
      <c r="C71" s="9"/>
      <c r="D71" s="5" t="s">
        <v>24</v>
      </c>
      <c r="E71" s="40" t="s">
        <v>47</v>
      </c>
      <c r="F71" s="41">
        <v>10</v>
      </c>
      <c r="G71" s="41"/>
      <c r="H71" s="41">
        <v>2</v>
      </c>
      <c r="I71" s="41"/>
      <c r="J71" s="41">
        <v>16</v>
      </c>
      <c r="K71" s="42">
        <v>629</v>
      </c>
      <c r="L71" s="41">
        <v>1.77</v>
      </c>
    </row>
    <row r="72" spans="1:12" ht="15" x14ac:dyDescent="0.25">
      <c r="A72" s="21"/>
      <c r="B72" s="13"/>
      <c r="C72" s="9"/>
      <c r="D72" s="5" t="s">
        <v>25</v>
      </c>
      <c r="E72" s="40" t="s">
        <v>64</v>
      </c>
      <c r="F72" s="41">
        <v>300</v>
      </c>
      <c r="G72" s="41">
        <v>19</v>
      </c>
      <c r="H72" s="41">
        <v>19</v>
      </c>
      <c r="I72" s="41">
        <v>35</v>
      </c>
      <c r="J72" s="41">
        <v>393</v>
      </c>
      <c r="K72" s="42">
        <v>164</v>
      </c>
      <c r="L72" s="41">
        <v>65.75</v>
      </c>
    </row>
    <row r="73" spans="1:12" ht="15" x14ac:dyDescent="0.25">
      <c r="A73" s="21"/>
      <c r="B73" s="13"/>
      <c r="C73" s="9"/>
      <c r="D73" s="5" t="s">
        <v>43</v>
      </c>
      <c r="E73" s="40" t="s">
        <v>63</v>
      </c>
      <c r="F73" s="41">
        <v>200</v>
      </c>
      <c r="G73" s="41"/>
      <c r="H73" s="41"/>
      <c r="I73" s="41">
        <v>24</v>
      </c>
      <c r="J73" s="41">
        <v>96</v>
      </c>
      <c r="K73" s="42">
        <v>312.01</v>
      </c>
      <c r="L73" s="41">
        <v>6.48</v>
      </c>
    </row>
    <row r="74" spans="1:12" ht="15" x14ac:dyDescent="0.25">
      <c r="A74" s="21"/>
      <c r="B74" s="13"/>
      <c r="C74" s="9"/>
      <c r="D74" s="5" t="s">
        <v>28</v>
      </c>
      <c r="E74" s="40" t="s">
        <v>46</v>
      </c>
      <c r="F74" s="41">
        <v>25</v>
      </c>
      <c r="G74" s="41">
        <v>2</v>
      </c>
      <c r="H74" s="41">
        <v>1</v>
      </c>
      <c r="I74" s="41">
        <v>13</v>
      </c>
      <c r="J74" s="41">
        <v>69</v>
      </c>
      <c r="K74" s="42">
        <v>35</v>
      </c>
      <c r="L74" s="41">
        <v>1.1399999999999999</v>
      </c>
    </row>
    <row r="75" spans="1:12" ht="15" x14ac:dyDescent="0.25">
      <c r="A75" s="21"/>
      <c r="B75" s="13"/>
      <c r="C75" s="9"/>
      <c r="D75" s="5" t="s">
        <v>29</v>
      </c>
      <c r="E75" s="40" t="s">
        <v>41</v>
      </c>
      <c r="F75" s="41">
        <v>25</v>
      </c>
      <c r="G75" s="41">
        <v>3</v>
      </c>
      <c r="H75" s="41">
        <v>1</v>
      </c>
      <c r="I75" s="41">
        <v>16</v>
      </c>
      <c r="J75" s="41">
        <v>85</v>
      </c>
      <c r="K75" s="42">
        <v>299</v>
      </c>
      <c r="L75" s="41">
        <v>1.63</v>
      </c>
    </row>
    <row r="76" spans="1:12" ht="15" x14ac:dyDescent="0.25">
      <c r="A76" s="22"/>
      <c r="B76" s="15"/>
      <c r="C76" s="6"/>
      <c r="D76" s="16" t="s">
        <v>30</v>
      </c>
      <c r="E76" s="7"/>
      <c r="F76" s="17">
        <f>SUM(F70:F75)</f>
        <v>760</v>
      </c>
      <c r="G76" s="17">
        <f>SUM(G70:G75)</f>
        <v>26</v>
      </c>
      <c r="H76" s="17">
        <f>SUM(H70:H75)</f>
        <v>26</v>
      </c>
      <c r="I76" s="17">
        <f>SUM(I70:I75)</f>
        <v>102</v>
      </c>
      <c r="J76" s="17">
        <f>SUM(J70:J75)</f>
        <v>752</v>
      </c>
      <c r="K76" s="23"/>
      <c r="L76" s="17">
        <f>SUM(L70:L75)</f>
        <v>86</v>
      </c>
    </row>
    <row r="77" spans="1:12" ht="15.75" customHeight="1" thickBot="1" x14ac:dyDescent="0.25">
      <c r="A77" s="27">
        <f>A65</f>
        <v>1</v>
      </c>
      <c r="B77" s="28">
        <f>B65</f>
        <v>5</v>
      </c>
      <c r="C77" s="78" t="s">
        <v>4</v>
      </c>
      <c r="D77" s="79"/>
      <c r="E77" s="29"/>
      <c r="F77" s="30">
        <f>F69+F76</f>
        <v>1262</v>
      </c>
      <c r="G77" s="30">
        <f>G69+G76</f>
        <v>86</v>
      </c>
      <c r="H77" s="30">
        <f>H69+H76</f>
        <v>71</v>
      </c>
      <c r="I77" s="30">
        <f>I69+I76</f>
        <v>205</v>
      </c>
      <c r="J77" s="30">
        <f>J69+J76</f>
        <v>1808</v>
      </c>
      <c r="K77" s="30"/>
      <c r="L77" s="30">
        <f>L69+L76</f>
        <v>170</v>
      </c>
    </row>
    <row r="78" spans="1:12" ht="15" x14ac:dyDescent="0.25">
      <c r="A78" s="18">
        <v>2</v>
      </c>
      <c r="B78" s="19">
        <v>1</v>
      </c>
      <c r="C78" s="20" t="s">
        <v>20</v>
      </c>
      <c r="D78" s="73" t="s">
        <v>25</v>
      </c>
      <c r="E78" s="40" t="s">
        <v>67</v>
      </c>
      <c r="F78" s="41">
        <v>90</v>
      </c>
      <c r="G78" s="41">
        <v>23</v>
      </c>
      <c r="H78" s="41">
        <v>27</v>
      </c>
      <c r="I78" s="41">
        <v>5</v>
      </c>
      <c r="J78" s="41">
        <v>353</v>
      </c>
      <c r="K78" s="42">
        <v>387.15</v>
      </c>
      <c r="L78" s="41">
        <v>85.97</v>
      </c>
    </row>
    <row r="79" spans="1:12" ht="15" x14ac:dyDescent="0.25">
      <c r="A79" s="21"/>
      <c r="B79" s="13"/>
      <c r="C79" s="9"/>
      <c r="D79" s="73" t="s">
        <v>26</v>
      </c>
      <c r="E79" s="40" t="s">
        <v>51</v>
      </c>
      <c r="F79" s="41">
        <v>10</v>
      </c>
      <c r="G79" s="41"/>
      <c r="H79" s="41">
        <v>8</v>
      </c>
      <c r="I79" s="41"/>
      <c r="J79" s="41">
        <v>75</v>
      </c>
      <c r="K79" s="42">
        <v>574</v>
      </c>
      <c r="L79" s="41">
        <v>6.63</v>
      </c>
    </row>
    <row r="80" spans="1:12" ht="15" x14ac:dyDescent="0.25">
      <c r="A80" s="21"/>
      <c r="B80" s="13"/>
      <c r="C80" s="9"/>
      <c r="D80" s="73" t="s">
        <v>26</v>
      </c>
      <c r="E80" s="40" t="s">
        <v>44</v>
      </c>
      <c r="F80" s="41">
        <v>150</v>
      </c>
      <c r="G80" s="41">
        <v>14</v>
      </c>
      <c r="H80" s="41">
        <v>6</v>
      </c>
      <c r="I80" s="41">
        <v>31</v>
      </c>
      <c r="J80" s="41">
        <v>223</v>
      </c>
      <c r="K80" s="42">
        <v>231</v>
      </c>
      <c r="L80" s="41">
        <v>9.8800000000000008</v>
      </c>
    </row>
    <row r="81" spans="1:12" ht="15" x14ac:dyDescent="0.25">
      <c r="A81" s="21"/>
      <c r="B81" s="13"/>
      <c r="C81" s="9"/>
      <c r="D81" s="73" t="s">
        <v>43</v>
      </c>
      <c r="E81" s="40" t="s">
        <v>66</v>
      </c>
      <c r="F81" s="41">
        <v>200</v>
      </c>
      <c r="G81" s="41"/>
      <c r="H81" s="41"/>
      <c r="I81" s="41">
        <v>26</v>
      </c>
      <c r="J81" s="41">
        <v>100</v>
      </c>
      <c r="K81" s="42">
        <v>312</v>
      </c>
      <c r="L81" s="41">
        <v>7.21</v>
      </c>
    </row>
    <row r="82" spans="1:12" ht="15" x14ac:dyDescent="0.25">
      <c r="A82" s="21"/>
      <c r="B82" s="13"/>
      <c r="C82" s="9"/>
      <c r="D82" s="73" t="s">
        <v>28</v>
      </c>
      <c r="E82" s="40" t="s">
        <v>36</v>
      </c>
      <c r="F82" s="41">
        <v>50</v>
      </c>
      <c r="G82" s="41">
        <v>4</v>
      </c>
      <c r="H82" s="41">
        <v>1</v>
      </c>
      <c r="I82" s="41">
        <v>27</v>
      </c>
      <c r="J82" s="41">
        <v>138</v>
      </c>
      <c r="K82" s="42">
        <v>35.01</v>
      </c>
      <c r="L82" s="41">
        <v>2.31</v>
      </c>
    </row>
    <row r="83" spans="1:12" ht="15" x14ac:dyDescent="0.25">
      <c r="A83" s="22"/>
      <c r="B83" s="15"/>
      <c r="C83" s="6"/>
      <c r="D83" s="16" t="s">
        <v>30</v>
      </c>
      <c r="E83" s="7"/>
      <c r="F83" s="17">
        <f>SUM(F78:F82)</f>
        <v>500</v>
      </c>
      <c r="G83" s="17">
        <f>SUM(G78:G82)</f>
        <v>41</v>
      </c>
      <c r="H83" s="17">
        <f>SUM(H78:H82)</f>
        <v>42</v>
      </c>
      <c r="I83" s="17">
        <f>SUM(I78:I82)</f>
        <v>89</v>
      </c>
      <c r="J83" s="17">
        <f>SUM(J78:J82)</f>
        <v>889</v>
      </c>
      <c r="K83" s="23"/>
      <c r="L83" s="17">
        <f>SUM(L78:L82)</f>
        <v>111.99999999999999</v>
      </c>
    </row>
    <row r="84" spans="1:12" ht="15" x14ac:dyDescent="0.25">
      <c r="A84" s="24">
        <f>A78</f>
        <v>2</v>
      </c>
      <c r="B84" s="11">
        <f>B78</f>
        <v>1</v>
      </c>
      <c r="C84" s="8" t="s">
        <v>23</v>
      </c>
      <c r="D84" s="5" t="s">
        <v>24</v>
      </c>
      <c r="E84" s="40" t="s">
        <v>40</v>
      </c>
      <c r="F84" s="41">
        <v>200</v>
      </c>
      <c r="G84" s="41">
        <v>5</v>
      </c>
      <c r="H84" s="41">
        <v>4</v>
      </c>
      <c r="I84" s="41">
        <v>16</v>
      </c>
      <c r="J84" s="41">
        <v>118</v>
      </c>
      <c r="K84" s="42">
        <v>64.44</v>
      </c>
      <c r="L84" s="41">
        <v>5.63</v>
      </c>
    </row>
    <row r="85" spans="1:12" ht="15" x14ac:dyDescent="0.25">
      <c r="A85" s="21"/>
      <c r="B85" s="13"/>
      <c r="C85" s="9"/>
      <c r="D85" s="5" t="s">
        <v>25</v>
      </c>
      <c r="E85" s="40" t="s">
        <v>67</v>
      </c>
      <c r="F85" s="41">
        <v>90</v>
      </c>
      <c r="G85" s="41">
        <v>23</v>
      </c>
      <c r="H85" s="41">
        <v>27</v>
      </c>
      <c r="I85" s="41">
        <v>5</v>
      </c>
      <c r="J85" s="41">
        <v>353</v>
      </c>
      <c r="K85" s="42">
        <v>387.15</v>
      </c>
      <c r="L85" s="41">
        <v>85.48</v>
      </c>
    </row>
    <row r="86" spans="1:12" ht="15" x14ac:dyDescent="0.25">
      <c r="A86" s="21"/>
      <c r="B86" s="13"/>
      <c r="C86" s="9"/>
      <c r="D86" s="5" t="s">
        <v>26</v>
      </c>
      <c r="E86" s="40" t="s">
        <v>51</v>
      </c>
      <c r="F86" s="41">
        <v>10</v>
      </c>
      <c r="G86" s="41"/>
      <c r="H86" s="41">
        <v>8</v>
      </c>
      <c r="I86" s="41"/>
      <c r="J86" s="41">
        <v>75</v>
      </c>
      <c r="K86" s="42">
        <v>574</v>
      </c>
      <c r="L86" s="41">
        <v>6.59</v>
      </c>
    </row>
    <row r="87" spans="1:12" ht="15" x14ac:dyDescent="0.25">
      <c r="A87" s="21"/>
      <c r="B87" s="13"/>
      <c r="C87" s="9"/>
      <c r="D87" s="5" t="s">
        <v>26</v>
      </c>
      <c r="E87" s="40" t="s">
        <v>44</v>
      </c>
      <c r="F87" s="41">
        <v>150</v>
      </c>
      <c r="G87" s="41">
        <v>14</v>
      </c>
      <c r="H87" s="41">
        <v>6</v>
      </c>
      <c r="I87" s="41">
        <v>31</v>
      </c>
      <c r="J87" s="41">
        <v>223</v>
      </c>
      <c r="K87" s="42">
        <v>231</v>
      </c>
      <c r="L87" s="41">
        <v>9.83</v>
      </c>
    </row>
    <row r="88" spans="1:12" ht="15" x14ac:dyDescent="0.25">
      <c r="A88" s="21"/>
      <c r="B88" s="13"/>
      <c r="C88" s="9"/>
      <c r="D88" s="5" t="s">
        <v>43</v>
      </c>
      <c r="E88" s="40" t="s">
        <v>66</v>
      </c>
      <c r="F88" s="41">
        <v>200</v>
      </c>
      <c r="G88" s="41"/>
      <c r="H88" s="41"/>
      <c r="I88" s="41">
        <v>26</v>
      </c>
      <c r="J88" s="41">
        <v>100</v>
      </c>
      <c r="K88" s="42">
        <v>312</v>
      </c>
      <c r="L88" s="41">
        <v>7.17</v>
      </c>
    </row>
    <row r="89" spans="1:12" ht="15" x14ac:dyDescent="0.25">
      <c r="A89" s="21"/>
      <c r="B89" s="13"/>
      <c r="C89" s="9"/>
      <c r="D89" s="5" t="s">
        <v>28</v>
      </c>
      <c r="E89" s="40" t="s">
        <v>36</v>
      </c>
      <c r="F89" s="41">
        <v>50</v>
      </c>
      <c r="G89" s="41">
        <v>4</v>
      </c>
      <c r="H89" s="41">
        <v>1</v>
      </c>
      <c r="I89" s="41">
        <v>27</v>
      </c>
      <c r="J89" s="41">
        <v>138</v>
      </c>
      <c r="K89" s="42">
        <v>35.01</v>
      </c>
      <c r="L89" s="41">
        <v>2.2999999999999998</v>
      </c>
    </row>
    <row r="90" spans="1:12" ht="15" x14ac:dyDescent="0.25">
      <c r="A90" s="22"/>
      <c r="B90" s="15"/>
      <c r="C90" s="6"/>
      <c r="D90" s="16" t="s">
        <v>30</v>
      </c>
      <c r="E90" s="7"/>
      <c r="F90" s="17">
        <f>SUM(F84:F89)</f>
        <v>700</v>
      </c>
      <c r="G90" s="17">
        <f>SUM(G84:G89)</f>
        <v>46</v>
      </c>
      <c r="H90" s="17">
        <f>SUM(H84:H89)</f>
        <v>46</v>
      </c>
      <c r="I90" s="17">
        <f>SUM(I84:I89)</f>
        <v>105</v>
      </c>
      <c r="J90" s="17">
        <f>SUM(J84:J89)</f>
        <v>1007</v>
      </c>
      <c r="K90" s="23"/>
      <c r="L90" s="17">
        <f>SUM(L84:L89)</f>
        <v>117</v>
      </c>
    </row>
    <row r="91" spans="1:12" ht="15.75" thickBot="1" x14ac:dyDescent="0.25">
      <c r="A91" s="27">
        <f>A78</f>
        <v>2</v>
      </c>
      <c r="B91" s="28">
        <f>B78</f>
        <v>1</v>
      </c>
      <c r="C91" s="78" t="s">
        <v>4</v>
      </c>
      <c r="D91" s="79"/>
      <c r="E91" s="29"/>
      <c r="F91" s="30">
        <f>F83+F90</f>
        <v>1200</v>
      </c>
      <c r="G91" s="30">
        <f>G83+G90</f>
        <v>87</v>
      </c>
      <c r="H91" s="30">
        <f>H83+H90</f>
        <v>88</v>
      </c>
      <c r="I91" s="30">
        <f>I83+I90</f>
        <v>194</v>
      </c>
      <c r="J91" s="30">
        <f>J83+J90</f>
        <v>1896</v>
      </c>
      <c r="K91" s="30"/>
      <c r="L91" s="30">
        <f>L83+L90</f>
        <v>229</v>
      </c>
    </row>
    <row r="92" spans="1:12" ht="15" x14ac:dyDescent="0.25">
      <c r="A92" s="12">
        <v>2</v>
      </c>
      <c r="B92" s="13">
        <v>2</v>
      </c>
      <c r="C92" s="20" t="s">
        <v>20</v>
      </c>
      <c r="D92" s="5" t="s">
        <v>25</v>
      </c>
      <c r="E92" s="40" t="s">
        <v>68</v>
      </c>
      <c r="F92" s="41">
        <v>90</v>
      </c>
      <c r="G92" s="41">
        <v>17</v>
      </c>
      <c r="H92" s="41">
        <v>21</v>
      </c>
      <c r="I92" s="41">
        <v>10</v>
      </c>
      <c r="J92" s="41">
        <v>291</v>
      </c>
      <c r="K92" s="42">
        <v>358.1</v>
      </c>
      <c r="L92" s="41">
        <v>58.5</v>
      </c>
    </row>
    <row r="93" spans="1:12" ht="15" x14ac:dyDescent="0.25">
      <c r="A93" s="12"/>
      <c r="B93" s="13"/>
      <c r="C93" s="9"/>
      <c r="D93" s="5" t="s">
        <v>26</v>
      </c>
      <c r="E93" s="40" t="s">
        <v>56</v>
      </c>
      <c r="F93" s="41">
        <v>150</v>
      </c>
      <c r="G93" s="41">
        <v>6</v>
      </c>
      <c r="H93" s="41">
        <v>10</v>
      </c>
      <c r="I93" s="41">
        <v>28</v>
      </c>
      <c r="J93" s="41">
        <v>222</v>
      </c>
      <c r="K93" s="42">
        <v>463</v>
      </c>
      <c r="L93" s="41">
        <v>8.11</v>
      </c>
    </row>
    <row r="94" spans="1:12" ht="15" x14ac:dyDescent="0.25">
      <c r="A94" s="12"/>
      <c r="B94" s="13"/>
      <c r="C94" s="9"/>
      <c r="D94" s="5" t="s">
        <v>43</v>
      </c>
      <c r="E94" s="40" t="s">
        <v>63</v>
      </c>
      <c r="F94" s="41">
        <v>200</v>
      </c>
      <c r="G94" s="41"/>
      <c r="H94" s="41"/>
      <c r="I94" s="41">
        <v>24</v>
      </c>
      <c r="J94" s="41">
        <v>96</v>
      </c>
      <c r="K94" s="42">
        <v>312.01</v>
      </c>
      <c r="L94" s="41">
        <v>6.47</v>
      </c>
    </row>
    <row r="95" spans="1:12" ht="15" x14ac:dyDescent="0.25">
      <c r="A95" s="12"/>
      <c r="B95" s="13"/>
      <c r="C95" s="9"/>
      <c r="D95" s="5" t="s">
        <v>28</v>
      </c>
      <c r="E95" s="40" t="s">
        <v>36</v>
      </c>
      <c r="F95" s="41">
        <v>50</v>
      </c>
      <c r="G95" s="41">
        <v>4</v>
      </c>
      <c r="H95" s="41">
        <v>1</v>
      </c>
      <c r="I95" s="41">
        <v>27</v>
      </c>
      <c r="J95" s="41">
        <v>138</v>
      </c>
      <c r="K95" s="42">
        <v>35.01</v>
      </c>
      <c r="L95" s="41">
        <v>2.29</v>
      </c>
    </row>
    <row r="96" spans="1:12" ht="15" x14ac:dyDescent="0.25">
      <c r="A96" s="12"/>
      <c r="B96" s="13"/>
      <c r="C96" s="9"/>
      <c r="D96" s="5" t="s">
        <v>29</v>
      </c>
      <c r="E96" s="40" t="s">
        <v>41</v>
      </c>
      <c r="F96" s="41">
        <v>25</v>
      </c>
      <c r="G96" s="41">
        <v>3</v>
      </c>
      <c r="H96" s="41">
        <v>1</v>
      </c>
      <c r="I96" s="41">
        <v>16</v>
      </c>
      <c r="J96" s="41">
        <v>85</v>
      </c>
      <c r="K96" s="42">
        <v>299</v>
      </c>
      <c r="L96" s="41">
        <v>1.63</v>
      </c>
    </row>
    <row r="97" spans="1:12" ht="15" x14ac:dyDescent="0.25">
      <c r="A97" s="14"/>
      <c r="B97" s="15"/>
      <c r="C97" s="6"/>
      <c r="D97" s="16" t="s">
        <v>30</v>
      </c>
      <c r="E97" s="7"/>
      <c r="F97" s="17">
        <f>SUM(F92:F96)</f>
        <v>515</v>
      </c>
      <c r="G97" s="17">
        <f>SUM(G92:G96)</f>
        <v>30</v>
      </c>
      <c r="H97" s="17">
        <f>SUM(H92:H96)</f>
        <v>33</v>
      </c>
      <c r="I97" s="17">
        <f>SUM(I92:I96)</f>
        <v>105</v>
      </c>
      <c r="J97" s="17">
        <f>SUM(J92:J96)</f>
        <v>832</v>
      </c>
      <c r="K97" s="23"/>
      <c r="L97" s="17">
        <f>SUM(L92:L96)</f>
        <v>77</v>
      </c>
    </row>
    <row r="98" spans="1:12" ht="15" x14ac:dyDescent="0.25">
      <c r="A98" s="11">
        <f>A92</f>
        <v>2</v>
      </c>
      <c r="B98" s="11">
        <f>B92</f>
        <v>2</v>
      </c>
      <c r="C98" s="8" t="s">
        <v>23</v>
      </c>
      <c r="D98" s="5" t="s">
        <v>24</v>
      </c>
      <c r="E98" s="40" t="s">
        <v>48</v>
      </c>
      <c r="F98" s="41">
        <v>200</v>
      </c>
      <c r="G98" s="41">
        <v>1</v>
      </c>
      <c r="H98" s="41">
        <v>3</v>
      </c>
      <c r="I98" s="41">
        <v>10</v>
      </c>
      <c r="J98" s="41">
        <v>78</v>
      </c>
      <c r="K98" s="42">
        <v>49.15</v>
      </c>
      <c r="L98" s="41">
        <v>4.41</v>
      </c>
    </row>
    <row r="99" spans="1:12" ht="15" x14ac:dyDescent="0.25">
      <c r="A99" s="12"/>
      <c r="B99" s="13"/>
      <c r="C99" s="9"/>
      <c r="D99" s="5" t="s">
        <v>24</v>
      </c>
      <c r="E99" s="40" t="s">
        <v>47</v>
      </c>
      <c r="F99" s="41">
        <v>10</v>
      </c>
      <c r="G99" s="41"/>
      <c r="H99" s="41">
        <v>2</v>
      </c>
      <c r="I99" s="41"/>
      <c r="J99" s="41">
        <v>16</v>
      </c>
      <c r="K99" s="42">
        <v>629</v>
      </c>
      <c r="L99" s="41">
        <v>1.77</v>
      </c>
    </row>
    <row r="100" spans="1:12" ht="15" x14ac:dyDescent="0.25">
      <c r="A100" s="12"/>
      <c r="B100" s="13"/>
      <c r="C100" s="9"/>
      <c r="D100" s="5" t="s">
        <v>25</v>
      </c>
      <c r="E100" s="40" t="s">
        <v>68</v>
      </c>
      <c r="F100" s="41">
        <v>90</v>
      </c>
      <c r="G100" s="41">
        <v>17</v>
      </c>
      <c r="H100" s="41">
        <v>21</v>
      </c>
      <c r="I100" s="41">
        <v>10</v>
      </c>
      <c r="J100" s="41">
        <v>291</v>
      </c>
      <c r="K100" s="42">
        <v>358.1</v>
      </c>
      <c r="L100" s="41">
        <v>58.49</v>
      </c>
    </row>
    <row r="101" spans="1:12" ht="15" x14ac:dyDescent="0.25">
      <c r="A101" s="12"/>
      <c r="B101" s="13"/>
      <c r="C101" s="9"/>
      <c r="D101" s="5" t="s">
        <v>26</v>
      </c>
      <c r="E101" s="40" t="s">
        <v>56</v>
      </c>
      <c r="F101" s="41">
        <v>150</v>
      </c>
      <c r="G101" s="41">
        <v>6</v>
      </c>
      <c r="H101" s="41">
        <v>10</v>
      </c>
      <c r="I101" s="41">
        <v>28</v>
      </c>
      <c r="J101" s="41">
        <v>222</v>
      </c>
      <c r="K101" s="42">
        <v>463</v>
      </c>
      <c r="L101" s="41">
        <v>8.1</v>
      </c>
    </row>
    <row r="102" spans="1:12" ht="15" x14ac:dyDescent="0.25">
      <c r="A102" s="12"/>
      <c r="B102" s="13"/>
      <c r="C102" s="9"/>
      <c r="D102" s="5" t="s">
        <v>43</v>
      </c>
      <c r="E102" s="40" t="s">
        <v>63</v>
      </c>
      <c r="F102" s="41">
        <v>200</v>
      </c>
      <c r="G102" s="41"/>
      <c r="H102" s="41"/>
      <c r="I102" s="41">
        <v>24</v>
      </c>
      <c r="J102" s="41">
        <v>96</v>
      </c>
      <c r="K102" s="42">
        <v>312.01</v>
      </c>
      <c r="L102" s="41">
        <v>6.46</v>
      </c>
    </row>
    <row r="103" spans="1:12" ht="15" x14ac:dyDescent="0.25">
      <c r="A103" s="12"/>
      <c r="B103" s="13"/>
      <c r="C103" s="9"/>
      <c r="D103" s="5" t="s">
        <v>28</v>
      </c>
      <c r="E103" s="40" t="s">
        <v>46</v>
      </c>
      <c r="F103" s="41">
        <v>25</v>
      </c>
      <c r="G103" s="41">
        <v>2</v>
      </c>
      <c r="H103" s="41">
        <v>1</v>
      </c>
      <c r="I103" s="41">
        <v>13</v>
      </c>
      <c r="J103" s="41">
        <v>69</v>
      </c>
      <c r="K103" s="42">
        <v>35</v>
      </c>
      <c r="L103" s="41">
        <v>1.1399999999999999</v>
      </c>
    </row>
    <row r="104" spans="1:12" ht="15" x14ac:dyDescent="0.25">
      <c r="A104" s="12"/>
      <c r="B104" s="13"/>
      <c r="C104" s="9"/>
      <c r="D104" s="5" t="s">
        <v>29</v>
      </c>
      <c r="E104" s="40" t="s">
        <v>41</v>
      </c>
      <c r="F104" s="41">
        <v>25</v>
      </c>
      <c r="G104" s="41">
        <v>3</v>
      </c>
      <c r="H104" s="41">
        <v>1</v>
      </c>
      <c r="I104" s="41">
        <v>16</v>
      </c>
      <c r="J104" s="41">
        <v>85</v>
      </c>
      <c r="K104" s="42">
        <v>299</v>
      </c>
      <c r="L104" s="41">
        <v>1.63</v>
      </c>
    </row>
    <row r="105" spans="1:12" ht="15" x14ac:dyDescent="0.25">
      <c r="A105" s="14"/>
      <c r="B105" s="15"/>
      <c r="C105" s="6"/>
      <c r="D105" s="16" t="s">
        <v>30</v>
      </c>
      <c r="E105" s="7"/>
      <c r="F105" s="17">
        <f>SUM(F98:F104)</f>
        <v>700</v>
      </c>
      <c r="G105" s="17">
        <f>SUM(G98:G104)</f>
        <v>29</v>
      </c>
      <c r="H105" s="17">
        <f>SUM(H98:H104)</f>
        <v>38</v>
      </c>
      <c r="I105" s="17">
        <f>SUM(I98:I104)</f>
        <v>101</v>
      </c>
      <c r="J105" s="17">
        <f>SUM(J98:J104)</f>
        <v>857</v>
      </c>
      <c r="K105" s="23"/>
      <c r="L105" s="17">
        <f>SUM(L98:L104)</f>
        <v>81.999999999999986</v>
      </c>
    </row>
    <row r="106" spans="1:12" ht="15.75" thickBot="1" x14ac:dyDescent="0.25">
      <c r="A106" s="31">
        <f>A92</f>
        <v>2</v>
      </c>
      <c r="B106" s="31">
        <f>B92</f>
        <v>2</v>
      </c>
      <c r="C106" s="78" t="s">
        <v>4</v>
      </c>
      <c r="D106" s="79"/>
      <c r="E106" s="29"/>
      <c r="F106" s="30">
        <f>F97+F105</f>
        <v>1215</v>
      </c>
      <c r="G106" s="30">
        <f>G97+G105</f>
        <v>59</v>
      </c>
      <c r="H106" s="30">
        <f>H97+H105</f>
        <v>71</v>
      </c>
      <c r="I106" s="30">
        <f>I97+I105</f>
        <v>206</v>
      </c>
      <c r="J106" s="30">
        <f>J97+J105</f>
        <v>1689</v>
      </c>
      <c r="K106" s="30"/>
      <c r="L106" s="30">
        <f>L97+L105</f>
        <v>159</v>
      </c>
    </row>
    <row r="107" spans="1:12" ht="15" x14ac:dyDescent="0.25">
      <c r="A107" s="18">
        <v>2</v>
      </c>
      <c r="B107" s="19">
        <v>3</v>
      </c>
      <c r="C107" s="20" t="s">
        <v>20</v>
      </c>
      <c r="D107" s="5" t="s">
        <v>22</v>
      </c>
      <c r="E107" s="40" t="s">
        <v>70</v>
      </c>
      <c r="F107" s="41">
        <v>75</v>
      </c>
      <c r="G107" s="41">
        <v>5</v>
      </c>
      <c r="H107" s="41">
        <v>2</v>
      </c>
      <c r="I107" s="41">
        <v>36</v>
      </c>
      <c r="J107" s="41">
        <v>182</v>
      </c>
      <c r="K107" s="42">
        <v>882.06</v>
      </c>
      <c r="L107" s="41">
        <v>4.2699999999999996</v>
      </c>
    </row>
    <row r="108" spans="1:12" ht="15" x14ac:dyDescent="0.25">
      <c r="A108" s="21"/>
      <c r="B108" s="13"/>
      <c r="C108" s="9"/>
      <c r="D108" s="5" t="s">
        <v>25</v>
      </c>
      <c r="E108" s="40" t="s">
        <v>69</v>
      </c>
      <c r="F108" s="41">
        <v>90</v>
      </c>
      <c r="G108" s="41">
        <v>13</v>
      </c>
      <c r="H108" s="41">
        <v>10</v>
      </c>
      <c r="I108" s="41">
        <v>14</v>
      </c>
      <c r="J108" s="41">
        <v>196</v>
      </c>
      <c r="K108" s="42">
        <v>694.07</v>
      </c>
      <c r="L108" s="41">
        <v>40.409999999999997</v>
      </c>
    </row>
    <row r="109" spans="1:12" ht="15" x14ac:dyDescent="0.25">
      <c r="A109" s="21"/>
      <c r="B109" s="13"/>
      <c r="C109" s="9"/>
      <c r="D109" s="5" t="s">
        <v>26</v>
      </c>
      <c r="E109" s="40" t="s">
        <v>50</v>
      </c>
      <c r="F109" s="41">
        <v>150</v>
      </c>
      <c r="G109" s="41">
        <v>3</v>
      </c>
      <c r="H109" s="41">
        <v>5</v>
      </c>
      <c r="I109" s="41">
        <v>24</v>
      </c>
      <c r="J109" s="41">
        <v>159</v>
      </c>
      <c r="K109" s="42">
        <v>226.01</v>
      </c>
      <c r="L109" s="41">
        <v>9.51</v>
      </c>
    </row>
    <row r="110" spans="1:12" ht="15.75" customHeight="1" x14ac:dyDescent="0.25">
      <c r="A110" s="21"/>
      <c r="B110" s="13"/>
      <c r="C110" s="9"/>
      <c r="D110" s="5" t="s">
        <v>43</v>
      </c>
      <c r="E110" s="40" t="s">
        <v>49</v>
      </c>
      <c r="F110" s="41">
        <v>200</v>
      </c>
      <c r="G110" s="41">
        <v>3</v>
      </c>
      <c r="H110" s="41"/>
      <c r="I110" s="41">
        <v>26</v>
      </c>
      <c r="J110" s="41">
        <v>171</v>
      </c>
      <c r="K110" s="42">
        <v>211.07</v>
      </c>
      <c r="L110" s="41">
        <v>3.81</v>
      </c>
    </row>
    <row r="111" spans="1:12" ht="15" x14ac:dyDescent="0.25">
      <c r="A111" s="22"/>
      <c r="B111" s="15"/>
      <c r="C111" s="6"/>
      <c r="D111" s="16" t="s">
        <v>30</v>
      </c>
      <c r="E111" s="7"/>
      <c r="F111" s="17">
        <f>SUM(F107:F110)</f>
        <v>515</v>
      </c>
      <c r="G111" s="17">
        <f>SUM(G107:G110)</f>
        <v>24</v>
      </c>
      <c r="H111" s="17">
        <f>SUM(H107:H110)</f>
        <v>17</v>
      </c>
      <c r="I111" s="17">
        <f>SUM(I107:I110)</f>
        <v>100</v>
      </c>
      <c r="J111" s="17">
        <f>SUM(J107:J110)</f>
        <v>708</v>
      </c>
      <c r="K111" s="23"/>
      <c r="L111" s="17">
        <f>SUM(L107:L110)</f>
        <v>57.999999999999993</v>
      </c>
    </row>
    <row r="112" spans="1:12" ht="15" x14ac:dyDescent="0.25">
      <c r="A112" s="24">
        <f>A107</f>
        <v>2</v>
      </c>
      <c r="B112" s="11">
        <f>B107</f>
        <v>3</v>
      </c>
      <c r="C112" s="8" t="s">
        <v>23</v>
      </c>
      <c r="D112" s="5" t="s">
        <v>24</v>
      </c>
      <c r="E112" s="40" t="s">
        <v>54</v>
      </c>
      <c r="F112" s="41">
        <v>200</v>
      </c>
      <c r="G112" s="41">
        <v>2</v>
      </c>
      <c r="H112" s="41">
        <v>6</v>
      </c>
      <c r="I112" s="41">
        <v>8</v>
      </c>
      <c r="J112" s="41">
        <v>78</v>
      </c>
      <c r="K112" s="42">
        <v>62.12</v>
      </c>
      <c r="L112" s="41">
        <v>3.21</v>
      </c>
    </row>
    <row r="113" spans="1:12" ht="15" x14ac:dyDescent="0.25">
      <c r="A113" s="21"/>
      <c r="B113" s="13"/>
      <c r="C113" s="9"/>
      <c r="D113" s="5" t="s">
        <v>24</v>
      </c>
      <c r="E113" s="40" t="s">
        <v>47</v>
      </c>
      <c r="F113" s="41">
        <v>10</v>
      </c>
      <c r="G113" s="41"/>
      <c r="H113" s="41">
        <v>2</v>
      </c>
      <c r="I113" s="41"/>
      <c r="J113" s="41">
        <v>16</v>
      </c>
      <c r="K113" s="42">
        <v>629</v>
      </c>
      <c r="L113" s="41">
        <v>1.74</v>
      </c>
    </row>
    <row r="114" spans="1:12" ht="15" x14ac:dyDescent="0.25">
      <c r="A114" s="21"/>
      <c r="B114" s="13"/>
      <c r="C114" s="9"/>
      <c r="D114" s="5" t="s">
        <v>22</v>
      </c>
      <c r="E114" s="40" t="s">
        <v>53</v>
      </c>
      <c r="F114" s="41">
        <v>50</v>
      </c>
      <c r="G114" s="41">
        <v>4</v>
      </c>
      <c r="H114" s="41">
        <v>1</v>
      </c>
      <c r="I114" s="41">
        <v>24</v>
      </c>
      <c r="J114" s="41">
        <v>121</v>
      </c>
      <c r="K114" s="42">
        <v>882.01</v>
      </c>
      <c r="L114" s="41">
        <v>2.84</v>
      </c>
    </row>
    <row r="115" spans="1:12" ht="15" x14ac:dyDescent="0.25">
      <c r="A115" s="21"/>
      <c r="B115" s="13"/>
      <c r="C115" s="9"/>
      <c r="D115" s="5" t="s">
        <v>25</v>
      </c>
      <c r="E115" s="40" t="s">
        <v>69</v>
      </c>
      <c r="F115" s="41">
        <v>90</v>
      </c>
      <c r="G115" s="41">
        <v>13</v>
      </c>
      <c r="H115" s="41">
        <v>10</v>
      </c>
      <c r="I115" s="41">
        <v>14</v>
      </c>
      <c r="J115" s="41">
        <v>196</v>
      </c>
      <c r="K115" s="42">
        <v>694.07</v>
      </c>
      <c r="L115" s="41">
        <v>40.03</v>
      </c>
    </row>
    <row r="116" spans="1:12" ht="15" x14ac:dyDescent="0.25">
      <c r="A116" s="21"/>
      <c r="B116" s="13"/>
      <c r="C116" s="9"/>
      <c r="D116" s="5" t="s">
        <v>26</v>
      </c>
      <c r="E116" s="40" t="s">
        <v>50</v>
      </c>
      <c r="F116" s="41">
        <v>150</v>
      </c>
      <c r="G116" s="41">
        <v>3</v>
      </c>
      <c r="H116" s="41">
        <v>5</v>
      </c>
      <c r="I116" s="41">
        <v>24</v>
      </c>
      <c r="J116" s="41">
        <v>159</v>
      </c>
      <c r="K116" s="42">
        <v>226.01</v>
      </c>
      <c r="L116" s="41">
        <v>9.41</v>
      </c>
    </row>
    <row r="117" spans="1:12" ht="15" x14ac:dyDescent="0.25">
      <c r="A117" s="21"/>
      <c r="B117" s="13"/>
      <c r="C117" s="9"/>
      <c r="D117" s="5" t="s">
        <v>43</v>
      </c>
      <c r="E117" s="40" t="s">
        <v>49</v>
      </c>
      <c r="F117" s="41">
        <v>200</v>
      </c>
      <c r="G117" s="41">
        <v>3</v>
      </c>
      <c r="H117" s="41"/>
      <c r="I117" s="41">
        <v>26</v>
      </c>
      <c r="J117" s="41">
        <v>171</v>
      </c>
      <c r="K117" s="42">
        <v>211.07</v>
      </c>
      <c r="L117" s="41">
        <v>3.77</v>
      </c>
    </row>
    <row r="118" spans="1:12" ht="15" x14ac:dyDescent="0.25">
      <c r="A118" s="22"/>
      <c r="B118" s="15"/>
      <c r="C118" s="6"/>
      <c r="D118" s="16" t="s">
        <v>30</v>
      </c>
      <c r="E118" s="7"/>
      <c r="F118" s="17">
        <f>SUM(F112:F117)</f>
        <v>700</v>
      </c>
      <c r="G118" s="17">
        <f>SUM(G112:G117)</f>
        <v>25</v>
      </c>
      <c r="H118" s="17">
        <f>SUM(H112:H117)</f>
        <v>24</v>
      </c>
      <c r="I118" s="17">
        <f>SUM(I112:I117)</f>
        <v>96</v>
      </c>
      <c r="J118" s="17">
        <f>SUM(J112:J117)</f>
        <v>741</v>
      </c>
      <c r="K118" s="23"/>
      <c r="L118" s="17">
        <f>SUM(L112:L117)</f>
        <v>61.000000000000007</v>
      </c>
    </row>
    <row r="119" spans="1:12" ht="15.75" thickBot="1" x14ac:dyDescent="0.25">
      <c r="A119" s="27">
        <f>A107</f>
        <v>2</v>
      </c>
      <c r="B119" s="28">
        <f>B107</f>
        <v>3</v>
      </c>
      <c r="C119" s="78" t="s">
        <v>4</v>
      </c>
      <c r="D119" s="79"/>
      <c r="E119" s="29"/>
      <c r="F119" s="30">
        <f>F111+F118</f>
        <v>1215</v>
      </c>
      <c r="G119" s="30">
        <f>G111+G118</f>
        <v>49</v>
      </c>
      <c r="H119" s="30">
        <f>H111+H118</f>
        <v>41</v>
      </c>
      <c r="I119" s="30">
        <f>I111+I118</f>
        <v>196</v>
      </c>
      <c r="J119" s="30">
        <f>J111+J118</f>
        <v>1449</v>
      </c>
      <c r="K119" s="30"/>
      <c r="L119" s="30">
        <f>L111+L118</f>
        <v>119</v>
      </c>
    </row>
    <row r="120" spans="1:12" ht="15" x14ac:dyDescent="0.25">
      <c r="A120" s="18">
        <v>2</v>
      </c>
      <c r="B120" s="19">
        <v>4</v>
      </c>
      <c r="C120" s="20" t="s">
        <v>20</v>
      </c>
      <c r="D120" s="5" t="s">
        <v>27</v>
      </c>
      <c r="E120" s="40" t="s">
        <v>39</v>
      </c>
      <c r="F120" s="41">
        <v>200</v>
      </c>
      <c r="G120" s="41">
        <v>1</v>
      </c>
      <c r="H120" s="41"/>
      <c r="I120" s="41">
        <v>28</v>
      </c>
      <c r="J120" s="41">
        <v>116</v>
      </c>
      <c r="K120" s="42">
        <v>949</v>
      </c>
      <c r="L120" s="41">
        <v>5.86</v>
      </c>
    </row>
    <row r="121" spans="1:12" ht="15" x14ac:dyDescent="0.25">
      <c r="A121" s="21"/>
      <c r="B121" s="13"/>
      <c r="C121" s="9"/>
      <c r="D121" s="5" t="s">
        <v>25</v>
      </c>
      <c r="E121" s="40" t="s">
        <v>38</v>
      </c>
      <c r="F121" s="41">
        <v>180</v>
      </c>
      <c r="G121" s="41">
        <v>10</v>
      </c>
      <c r="H121" s="41">
        <v>15</v>
      </c>
      <c r="I121" s="41">
        <v>37</v>
      </c>
      <c r="J121" s="41">
        <v>324</v>
      </c>
      <c r="K121" s="42">
        <v>274</v>
      </c>
      <c r="L121" s="41">
        <v>22.78</v>
      </c>
    </row>
    <row r="122" spans="1:12" ht="15" x14ac:dyDescent="0.25">
      <c r="A122" s="21"/>
      <c r="B122" s="13"/>
      <c r="C122" s="9"/>
      <c r="D122" s="5" t="s">
        <v>25</v>
      </c>
      <c r="E122" s="40" t="s">
        <v>71</v>
      </c>
      <c r="F122" s="41">
        <v>90</v>
      </c>
      <c r="G122" s="41">
        <v>20</v>
      </c>
      <c r="H122" s="41">
        <v>7</v>
      </c>
      <c r="I122" s="41">
        <v>16</v>
      </c>
      <c r="J122" s="41">
        <v>207</v>
      </c>
      <c r="K122" s="42">
        <v>174.32</v>
      </c>
      <c r="L122" s="41">
        <v>34.619999999999997</v>
      </c>
    </row>
    <row r="123" spans="1:12" ht="15" x14ac:dyDescent="0.25">
      <c r="A123" s="21"/>
      <c r="B123" s="13"/>
      <c r="C123" s="9"/>
      <c r="D123" s="5" t="s">
        <v>28</v>
      </c>
      <c r="E123" s="40" t="s">
        <v>46</v>
      </c>
      <c r="F123" s="41">
        <v>25</v>
      </c>
      <c r="G123" s="41">
        <v>2</v>
      </c>
      <c r="H123" s="41">
        <v>1</v>
      </c>
      <c r="I123" s="41">
        <v>13</v>
      </c>
      <c r="J123" s="41">
        <v>69</v>
      </c>
      <c r="K123" s="42">
        <v>35</v>
      </c>
      <c r="L123" s="41">
        <v>1.1299999999999999</v>
      </c>
    </row>
    <row r="124" spans="1:12" ht="15" x14ac:dyDescent="0.25">
      <c r="A124" s="21"/>
      <c r="B124" s="13"/>
      <c r="C124" s="9"/>
      <c r="D124" s="5" t="s">
        <v>29</v>
      </c>
      <c r="E124" s="40" t="s">
        <v>41</v>
      </c>
      <c r="F124" s="41">
        <v>25</v>
      </c>
      <c r="G124" s="41">
        <v>3</v>
      </c>
      <c r="H124" s="41">
        <v>1</v>
      </c>
      <c r="I124" s="41">
        <v>16</v>
      </c>
      <c r="J124" s="41">
        <v>85</v>
      </c>
      <c r="K124" s="42">
        <v>299</v>
      </c>
      <c r="L124" s="41">
        <v>1.61</v>
      </c>
    </row>
    <row r="125" spans="1:12" ht="15" x14ac:dyDescent="0.25">
      <c r="A125" s="22"/>
      <c r="B125" s="15"/>
      <c r="C125" s="6"/>
      <c r="D125" s="16" t="s">
        <v>30</v>
      </c>
      <c r="E125" s="7"/>
      <c r="F125" s="17">
        <f>SUM(F120:F124)</f>
        <v>520</v>
      </c>
      <c r="G125" s="17">
        <f>SUM(G120:G124)</f>
        <v>36</v>
      </c>
      <c r="H125" s="17">
        <f>SUM(H120:H124)</f>
        <v>24</v>
      </c>
      <c r="I125" s="17">
        <f>SUM(I120:I124)</f>
        <v>110</v>
      </c>
      <c r="J125" s="17">
        <f>SUM(J120:J124)</f>
        <v>801</v>
      </c>
      <c r="K125" s="23"/>
      <c r="L125" s="17">
        <f>SUM(L120:L124)</f>
        <v>66</v>
      </c>
    </row>
    <row r="126" spans="1:12" ht="15" x14ac:dyDescent="0.25">
      <c r="A126" s="24">
        <f>A120</f>
        <v>2</v>
      </c>
      <c r="B126" s="11">
        <f>B120</f>
        <v>4</v>
      </c>
      <c r="C126" s="8" t="s">
        <v>23</v>
      </c>
      <c r="D126" s="5" t="s">
        <v>27</v>
      </c>
      <c r="E126" s="40" t="s">
        <v>39</v>
      </c>
      <c r="F126" s="41">
        <v>200</v>
      </c>
      <c r="G126" s="41">
        <v>1</v>
      </c>
      <c r="H126" s="41"/>
      <c r="I126" s="41">
        <v>28</v>
      </c>
      <c r="J126" s="41">
        <v>116</v>
      </c>
      <c r="K126" s="42">
        <v>949</v>
      </c>
      <c r="L126" s="41">
        <v>5.8</v>
      </c>
    </row>
    <row r="127" spans="1:12" ht="15" x14ac:dyDescent="0.25">
      <c r="A127" s="21"/>
      <c r="B127" s="13"/>
      <c r="C127" s="9"/>
      <c r="D127" s="5" t="s">
        <v>24</v>
      </c>
      <c r="E127" s="40" t="s">
        <v>58</v>
      </c>
      <c r="F127" s="41">
        <v>200</v>
      </c>
      <c r="G127" s="41">
        <v>1</v>
      </c>
      <c r="H127" s="41">
        <v>4</v>
      </c>
      <c r="I127" s="41">
        <v>7</v>
      </c>
      <c r="J127" s="41">
        <v>85</v>
      </c>
      <c r="K127" s="42">
        <v>46.15</v>
      </c>
      <c r="L127" s="41">
        <v>3.9</v>
      </c>
    </row>
    <row r="128" spans="1:12" ht="15" x14ac:dyDescent="0.25">
      <c r="A128" s="21"/>
      <c r="B128" s="13"/>
      <c r="C128" s="9"/>
      <c r="D128" s="5" t="s">
        <v>24</v>
      </c>
      <c r="E128" s="40" t="s">
        <v>47</v>
      </c>
      <c r="F128" s="41">
        <v>10</v>
      </c>
      <c r="G128" s="41"/>
      <c r="H128" s="41">
        <v>2</v>
      </c>
      <c r="I128" s="41"/>
      <c r="J128" s="41">
        <v>16</v>
      </c>
      <c r="K128" s="42">
        <v>629</v>
      </c>
      <c r="L128" s="41">
        <v>1.73</v>
      </c>
    </row>
    <row r="129" spans="1:12" ht="15" x14ac:dyDescent="0.25">
      <c r="A129" s="21"/>
      <c r="B129" s="13"/>
      <c r="C129" s="9"/>
      <c r="D129" s="5" t="s">
        <v>25</v>
      </c>
      <c r="E129" s="40" t="s">
        <v>38</v>
      </c>
      <c r="F129" s="41">
        <v>180</v>
      </c>
      <c r="G129" s="41">
        <v>10</v>
      </c>
      <c r="H129" s="41">
        <v>15</v>
      </c>
      <c r="I129" s="41">
        <v>37</v>
      </c>
      <c r="J129" s="41">
        <v>324</v>
      </c>
      <c r="K129" s="42">
        <v>274</v>
      </c>
      <c r="L129" s="41">
        <v>22.56</v>
      </c>
    </row>
    <row r="130" spans="1:12" ht="15" x14ac:dyDescent="0.25">
      <c r="A130" s="21"/>
      <c r="B130" s="13"/>
      <c r="C130" s="9"/>
      <c r="D130" s="5" t="s">
        <v>25</v>
      </c>
      <c r="E130" s="40" t="s">
        <v>71</v>
      </c>
      <c r="F130" s="41">
        <v>90</v>
      </c>
      <c r="G130" s="41">
        <v>20</v>
      </c>
      <c r="H130" s="41">
        <v>7</v>
      </c>
      <c r="I130" s="41">
        <v>16</v>
      </c>
      <c r="J130" s="41">
        <v>207</v>
      </c>
      <c r="K130" s="42">
        <v>174.32</v>
      </c>
      <c r="L130" s="41">
        <v>34.29</v>
      </c>
    </row>
    <row r="131" spans="1:12" ht="15" x14ac:dyDescent="0.25">
      <c r="A131" s="21"/>
      <c r="B131" s="13"/>
      <c r="C131" s="9"/>
      <c r="D131" s="5" t="s">
        <v>28</v>
      </c>
      <c r="E131" s="40" t="s">
        <v>46</v>
      </c>
      <c r="F131" s="41">
        <v>25</v>
      </c>
      <c r="G131" s="41">
        <v>2</v>
      </c>
      <c r="H131" s="41">
        <v>1</v>
      </c>
      <c r="I131" s="41">
        <v>13</v>
      </c>
      <c r="J131" s="41">
        <v>69</v>
      </c>
      <c r="K131" s="42">
        <v>35</v>
      </c>
      <c r="L131" s="41">
        <v>1.1200000000000001</v>
      </c>
    </row>
    <row r="132" spans="1:12" ht="15" x14ac:dyDescent="0.25">
      <c r="A132" s="21"/>
      <c r="B132" s="13"/>
      <c r="C132" s="9"/>
      <c r="D132" s="5" t="s">
        <v>29</v>
      </c>
      <c r="E132" s="40" t="s">
        <v>41</v>
      </c>
      <c r="F132" s="41">
        <v>25</v>
      </c>
      <c r="G132" s="41">
        <v>3</v>
      </c>
      <c r="H132" s="41">
        <v>1</v>
      </c>
      <c r="I132" s="41">
        <v>16</v>
      </c>
      <c r="J132" s="41">
        <v>85</v>
      </c>
      <c r="K132" s="42">
        <v>299</v>
      </c>
      <c r="L132" s="41">
        <v>1.6</v>
      </c>
    </row>
    <row r="133" spans="1:12" ht="15" x14ac:dyDescent="0.25">
      <c r="A133" s="22"/>
      <c r="B133" s="15"/>
      <c r="C133" s="6"/>
      <c r="D133" s="16" t="s">
        <v>30</v>
      </c>
      <c r="E133" s="7"/>
      <c r="F133" s="17">
        <f>SUM(F126:F132)</f>
        <v>730</v>
      </c>
      <c r="G133" s="17">
        <f>SUM(G126:G132)</f>
        <v>37</v>
      </c>
      <c r="H133" s="17">
        <f>SUM(H126:H132)</f>
        <v>30</v>
      </c>
      <c r="I133" s="17">
        <f>SUM(I126:I132)</f>
        <v>117</v>
      </c>
      <c r="J133" s="17">
        <f>SUM(J126:J132)</f>
        <v>902</v>
      </c>
      <c r="K133" s="23"/>
      <c r="L133" s="17">
        <f>SUM(L126:L132)</f>
        <v>71</v>
      </c>
    </row>
    <row r="134" spans="1:12" ht="15.75" thickBot="1" x14ac:dyDescent="0.25">
      <c r="A134" s="27">
        <f>A120</f>
        <v>2</v>
      </c>
      <c r="B134" s="28">
        <f>B120</f>
        <v>4</v>
      </c>
      <c r="C134" s="78" t="s">
        <v>4</v>
      </c>
      <c r="D134" s="79"/>
      <c r="E134" s="29"/>
      <c r="F134" s="30">
        <f>F125+F133</f>
        <v>1250</v>
      </c>
      <c r="G134" s="30">
        <f>G125+G133</f>
        <v>73</v>
      </c>
      <c r="H134" s="30">
        <f>H125+H133</f>
        <v>54</v>
      </c>
      <c r="I134" s="30">
        <f>I125+I133</f>
        <v>227</v>
      </c>
      <c r="J134" s="30">
        <f>J125+J133</f>
        <v>1703</v>
      </c>
      <c r="K134" s="30"/>
      <c r="L134" s="30">
        <f>L125+L133</f>
        <v>137</v>
      </c>
    </row>
    <row r="135" spans="1:12" ht="15" x14ac:dyDescent="0.25">
      <c r="A135" s="18">
        <v>2</v>
      </c>
      <c r="B135" s="19">
        <v>5</v>
      </c>
      <c r="C135" s="20" t="s">
        <v>20</v>
      </c>
      <c r="D135" s="5"/>
      <c r="E135" s="40" t="s">
        <v>62</v>
      </c>
      <c r="F135" s="41">
        <v>65</v>
      </c>
      <c r="G135" s="41">
        <v>5</v>
      </c>
      <c r="H135" s="41">
        <v>2</v>
      </c>
      <c r="I135" s="41">
        <v>36</v>
      </c>
      <c r="J135" s="41">
        <v>179</v>
      </c>
      <c r="K135" s="42">
        <v>880.28</v>
      </c>
      <c r="L135" s="41">
        <v>2.86</v>
      </c>
    </row>
    <row r="136" spans="1:12" ht="15" x14ac:dyDescent="0.25">
      <c r="A136" s="21"/>
      <c r="B136" s="13"/>
      <c r="C136" s="9"/>
      <c r="D136" s="5" t="s">
        <v>21</v>
      </c>
      <c r="E136" s="40" t="s">
        <v>61</v>
      </c>
      <c r="F136" s="41">
        <v>180</v>
      </c>
      <c r="G136" s="41">
        <v>51</v>
      </c>
      <c r="H136" s="41">
        <v>39</v>
      </c>
      <c r="I136" s="41">
        <v>24</v>
      </c>
      <c r="J136" s="41">
        <v>656</v>
      </c>
      <c r="K136" s="42">
        <v>634.04999999999995</v>
      </c>
      <c r="L136" s="41">
        <v>62.75</v>
      </c>
    </row>
    <row r="137" spans="1:12" ht="15" x14ac:dyDescent="0.25">
      <c r="A137" s="21"/>
      <c r="B137" s="13"/>
      <c r="C137" s="9"/>
      <c r="D137" s="5" t="s">
        <v>26</v>
      </c>
      <c r="E137" s="40" t="s">
        <v>72</v>
      </c>
      <c r="F137" s="41">
        <v>50</v>
      </c>
      <c r="G137" s="41">
        <v>4</v>
      </c>
      <c r="H137" s="41">
        <v>4</v>
      </c>
      <c r="I137" s="41">
        <v>28</v>
      </c>
      <c r="J137" s="41">
        <v>164</v>
      </c>
      <c r="K137" s="42">
        <v>201.01</v>
      </c>
      <c r="L137" s="41">
        <v>14.4</v>
      </c>
    </row>
    <row r="138" spans="1:12" ht="15" x14ac:dyDescent="0.25">
      <c r="A138" s="21"/>
      <c r="B138" s="13"/>
      <c r="C138" s="9"/>
      <c r="D138" s="5" t="s">
        <v>26</v>
      </c>
      <c r="E138" s="40" t="s">
        <v>60</v>
      </c>
      <c r="F138" s="41">
        <v>207</v>
      </c>
      <c r="G138" s="41"/>
      <c r="H138" s="41"/>
      <c r="I138" s="41">
        <v>15</v>
      </c>
      <c r="J138" s="41">
        <v>57</v>
      </c>
      <c r="K138" s="42"/>
      <c r="L138" s="41">
        <v>3.99</v>
      </c>
    </row>
    <row r="139" spans="1:12" ht="15.75" customHeight="1" x14ac:dyDescent="0.25">
      <c r="A139" s="22"/>
      <c r="B139" s="15"/>
      <c r="C139" s="6"/>
      <c r="D139" s="16" t="s">
        <v>30</v>
      </c>
      <c r="E139" s="7"/>
      <c r="F139" s="17">
        <f>SUM(F135:F138)</f>
        <v>502</v>
      </c>
      <c r="G139" s="17">
        <f>SUM(G135:G138)</f>
        <v>60</v>
      </c>
      <c r="H139" s="17">
        <f>SUM(H135:H138)</f>
        <v>45</v>
      </c>
      <c r="I139" s="17">
        <f>SUM(I135:I138)</f>
        <v>103</v>
      </c>
      <c r="J139" s="17">
        <f>SUM(J135:J138)</f>
        <v>1056</v>
      </c>
      <c r="K139" s="23"/>
      <c r="L139" s="17">
        <f>SUM(L135:L138)</f>
        <v>84</v>
      </c>
    </row>
    <row r="140" spans="1:12" ht="15" x14ac:dyDescent="0.25">
      <c r="A140" s="24">
        <f>A135</f>
        <v>2</v>
      </c>
      <c r="B140" s="11">
        <f>B135</f>
        <v>5</v>
      </c>
      <c r="C140" s="8" t="s">
        <v>23</v>
      </c>
      <c r="D140" s="5" t="s">
        <v>24</v>
      </c>
      <c r="E140" s="40" t="s">
        <v>65</v>
      </c>
      <c r="F140" s="41">
        <v>200</v>
      </c>
      <c r="G140" s="41">
        <v>2</v>
      </c>
      <c r="H140" s="41">
        <v>3</v>
      </c>
      <c r="I140" s="41">
        <v>14</v>
      </c>
      <c r="J140" s="41">
        <v>93</v>
      </c>
      <c r="K140" s="42">
        <v>56.26</v>
      </c>
      <c r="L140" s="41">
        <v>10.81</v>
      </c>
    </row>
    <row r="141" spans="1:12" ht="15" x14ac:dyDescent="0.25">
      <c r="A141" s="21"/>
      <c r="B141" s="13"/>
      <c r="C141" s="9"/>
      <c r="D141" s="5" t="s">
        <v>24</v>
      </c>
      <c r="E141" s="40" t="s">
        <v>47</v>
      </c>
      <c r="F141" s="41">
        <v>10</v>
      </c>
      <c r="G141" s="41"/>
      <c r="H141" s="41">
        <v>2</v>
      </c>
      <c r="I141" s="41"/>
      <c r="J141" s="41">
        <v>16</v>
      </c>
      <c r="K141" s="42">
        <v>629</v>
      </c>
      <c r="L141" s="41">
        <v>2.0699999999999998</v>
      </c>
    </row>
    <row r="142" spans="1:12" ht="15" x14ac:dyDescent="0.25">
      <c r="A142" s="21"/>
      <c r="B142" s="13"/>
      <c r="C142" s="9"/>
      <c r="D142" s="5" t="s">
        <v>25</v>
      </c>
      <c r="E142" s="40" t="s">
        <v>74</v>
      </c>
      <c r="F142" s="41">
        <v>90</v>
      </c>
      <c r="G142" s="41">
        <v>14</v>
      </c>
      <c r="H142" s="41">
        <v>17</v>
      </c>
      <c r="I142" s="41">
        <v>12</v>
      </c>
      <c r="J142" s="41">
        <v>254</v>
      </c>
      <c r="K142" s="42">
        <v>379.14</v>
      </c>
      <c r="L142" s="41">
        <v>40.25</v>
      </c>
    </row>
    <row r="143" spans="1:12" ht="15" x14ac:dyDescent="0.25">
      <c r="A143" s="21"/>
      <c r="B143" s="13"/>
      <c r="C143" s="9"/>
      <c r="D143" s="5" t="s">
        <v>26</v>
      </c>
      <c r="E143" s="40" t="s">
        <v>73</v>
      </c>
      <c r="F143" s="41">
        <v>150</v>
      </c>
      <c r="G143" s="41">
        <v>2</v>
      </c>
      <c r="H143" s="41">
        <v>9</v>
      </c>
      <c r="I143" s="41">
        <v>21</v>
      </c>
      <c r="J143" s="41">
        <v>174</v>
      </c>
      <c r="K143" s="42">
        <v>232</v>
      </c>
      <c r="L143" s="41">
        <v>10.17</v>
      </c>
    </row>
    <row r="144" spans="1:12" ht="15" x14ac:dyDescent="0.25">
      <c r="A144" s="21"/>
      <c r="B144" s="13"/>
      <c r="C144" s="9"/>
      <c r="D144" s="5" t="s">
        <v>43</v>
      </c>
      <c r="E144" s="40" t="s">
        <v>55</v>
      </c>
      <c r="F144" s="41">
        <v>200</v>
      </c>
      <c r="G144" s="41"/>
      <c r="H144" s="41"/>
      <c r="I144" s="41">
        <v>20</v>
      </c>
      <c r="J144" s="41">
        <v>96</v>
      </c>
      <c r="K144" s="42">
        <v>311</v>
      </c>
      <c r="L144" s="41">
        <v>7.45</v>
      </c>
    </row>
    <row r="145" spans="1:12" ht="15" x14ac:dyDescent="0.25">
      <c r="A145" s="21"/>
      <c r="B145" s="13"/>
      <c r="C145" s="9"/>
      <c r="D145" s="5" t="s">
        <v>28</v>
      </c>
      <c r="E145" s="40" t="s">
        <v>46</v>
      </c>
      <c r="F145" s="41">
        <v>25</v>
      </c>
      <c r="G145" s="41">
        <v>2</v>
      </c>
      <c r="H145" s="41">
        <v>1</v>
      </c>
      <c r="I145" s="41">
        <v>13</v>
      </c>
      <c r="J145" s="41">
        <v>69</v>
      </c>
      <c r="K145" s="42">
        <v>35</v>
      </c>
      <c r="L145" s="41">
        <v>1.34</v>
      </c>
    </row>
    <row r="146" spans="1:12" ht="15" x14ac:dyDescent="0.25">
      <c r="A146" s="21"/>
      <c r="B146" s="13"/>
      <c r="C146" s="9"/>
      <c r="D146" s="5" t="s">
        <v>29</v>
      </c>
      <c r="E146" s="40" t="s">
        <v>41</v>
      </c>
      <c r="F146" s="41">
        <v>25</v>
      </c>
      <c r="G146" s="41">
        <v>3</v>
      </c>
      <c r="H146" s="41">
        <v>1</v>
      </c>
      <c r="I146" s="41">
        <v>16</v>
      </c>
      <c r="J146" s="41">
        <v>85</v>
      </c>
      <c r="K146" s="42">
        <v>299</v>
      </c>
      <c r="L146" s="41">
        <v>1.91</v>
      </c>
    </row>
    <row r="147" spans="1:12" ht="15" x14ac:dyDescent="0.25">
      <c r="A147" s="22"/>
      <c r="B147" s="15"/>
      <c r="C147" s="6"/>
      <c r="D147" s="16" t="s">
        <v>30</v>
      </c>
      <c r="E147" s="7"/>
      <c r="F147" s="17">
        <f>SUM(F140:F146)</f>
        <v>700</v>
      </c>
      <c r="G147" s="17">
        <f>SUM(G140:G146)</f>
        <v>23</v>
      </c>
      <c r="H147" s="17">
        <f>SUM(H140:H146)</f>
        <v>33</v>
      </c>
      <c r="I147" s="17">
        <f>SUM(I140:I146)</f>
        <v>96</v>
      </c>
      <c r="J147" s="17">
        <f>SUM(J140:J146)</f>
        <v>787</v>
      </c>
      <c r="K147" s="23"/>
      <c r="L147" s="17">
        <f>SUM(L140:L146)</f>
        <v>74</v>
      </c>
    </row>
    <row r="148" spans="1:12" ht="15" x14ac:dyDescent="0.2">
      <c r="A148" s="27">
        <f>A135</f>
        <v>2</v>
      </c>
      <c r="B148" s="28">
        <f>B135</f>
        <v>5</v>
      </c>
      <c r="C148" s="78" t="s">
        <v>4</v>
      </c>
      <c r="D148" s="79"/>
      <c r="E148" s="29"/>
      <c r="F148" s="30">
        <f>F139+F147</f>
        <v>1202</v>
      </c>
      <c r="G148" s="30">
        <f>G139+G147</f>
        <v>83</v>
      </c>
      <c r="H148" s="30">
        <f>H139+H147</f>
        <v>78</v>
      </c>
      <c r="I148" s="30">
        <f>I139+I147</f>
        <v>199</v>
      </c>
      <c r="J148" s="30">
        <f>J139+J147</f>
        <v>1843</v>
      </c>
      <c r="K148" s="30"/>
      <c r="L148" s="30">
        <f>L139+L147</f>
        <v>158</v>
      </c>
    </row>
    <row r="149" spans="1:12" x14ac:dyDescent="0.2">
      <c r="A149" s="25"/>
      <c r="B149" s="26"/>
      <c r="C149" s="80" t="s">
        <v>5</v>
      </c>
      <c r="D149" s="80"/>
      <c r="E149" s="80"/>
      <c r="F149" s="32">
        <f>(F17+F32+F47+F64+F77+F91+F106+F119+F134+F148)/(IF(F17=0,0,1)+IF(F32=0,0,1)+IF(F47=0,0,1)+IF(F64=0,0,1)+IF(F77=0,0,1)+IF(F91=0,0,1)+IF(F106=0,0,1)+IF(F119=0,0,1)+IF(F134=0,0,1)+IF(F148=0,0,1))</f>
        <v>1245.9000000000001</v>
      </c>
      <c r="G149" s="32">
        <f>(G17+G32+G47+G64+G77+G91+G106+G119+G134+G148)/(IF(G17=0,0,1)+IF(G32=0,0,1)+IF(G47=0,0,1)+IF(G64=0,0,1)+IF(G77=0,0,1)+IF(G91=0,0,1)+IF(G106=0,0,1)+IF(G119=0,0,1)+IF(G134=0,0,1)+IF(G148=0,0,1))</f>
        <v>70.599999999999994</v>
      </c>
      <c r="H149" s="32">
        <f>(H17+H32+H47+H64+H77+H91+H106+H119+H134+H148)/(IF(H17=0,0,1)+IF(H32=0,0,1)+IF(H47=0,0,1)+IF(H64=0,0,1)+IF(H77=0,0,1)+IF(H91=0,0,1)+IF(H106=0,0,1)+IF(H119=0,0,1)+IF(H134=0,0,1)+IF(H148=0,0,1))</f>
        <v>73.2</v>
      </c>
      <c r="I149" s="32">
        <f>(I17+I32+I47+I64+I77+I91+I106+I119+I134+I148)/(IF(I17=0,0,1)+IF(I32=0,0,1)+IF(I47=0,0,1)+IF(I64=0,0,1)+IF(I77=0,0,1)+IF(I91=0,0,1)+IF(I106=0,0,1)+IF(I119=0,0,1)+IF(I134=0,0,1)+IF(I148=0,0,1))</f>
        <v>205.4</v>
      </c>
      <c r="J149" s="32">
        <f>(J17+J32+J47+J64+J77+J91+J106+J119+J134+J148)/(IF(J17=0,0,1)+IF(J32=0,0,1)+IF(J47=0,0,1)+IF(J64=0,0,1)+IF(J77=0,0,1)+IF(J91=0,0,1)+IF(J106=0,0,1)+IF(J119=0,0,1)+IF(J134=0,0,1)+IF(J148=0,0,1))</f>
        <v>1780.4</v>
      </c>
      <c r="K149" s="32"/>
      <c r="L149" s="32">
        <f>(L17+L32+L47+L64+L77+L91+L106+L119+L134+L148)/(IF(L17=0,0,1)+IF(L32=0,0,1)+IF(L47=0,0,1)+IF(L64=0,0,1)+IF(L77=0,0,1)+IF(L91=0,0,1)+IF(L106=0,0,1)+IF(L119=0,0,1)+IF(L134=0,0,1)+IF(L148=0,0,1))</f>
        <v>154.4</v>
      </c>
    </row>
  </sheetData>
  <mergeCells count="14">
    <mergeCell ref="C64:D64"/>
    <mergeCell ref="C77:D77"/>
    <mergeCell ref="C17:D17"/>
    <mergeCell ref="C149:E149"/>
    <mergeCell ref="C148:D148"/>
    <mergeCell ref="C91:D91"/>
    <mergeCell ref="C106:D106"/>
    <mergeCell ref="C119:D119"/>
    <mergeCell ref="C134:D134"/>
    <mergeCell ref="C1:E1"/>
    <mergeCell ref="H1:K1"/>
    <mergeCell ref="H2:K2"/>
    <mergeCell ref="C32:D32"/>
    <mergeCell ref="C47:D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Andrey</cp:lastModifiedBy>
  <dcterms:created xsi:type="dcterms:W3CDTF">2022-05-16T14:23:56Z</dcterms:created>
  <dcterms:modified xsi:type="dcterms:W3CDTF">2024-01-11T17:25:21Z</dcterms:modified>
</cp:coreProperties>
</file>