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19170" windowHeight="104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52" i="1" l="1"/>
  <c r="A152" i="1"/>
  <c r="L151" i="1"/>
  <c r="J151" i="1"/>
  <c r="I151" i="1"/>
  <c r="H151" i="1"/>
  <c r="G151" i="1"/>
  <c r="F151" i="1"/>
  <c r="B145" i="1"/>
  <c r="A145" i="1"/>
  <c r="L144" i="1"/>
  <c r="J144" i="1"/>
  <c r="I144" i="1"/>
  <c r="H144" i="1"/>
  <c r="G144" i="1"/>
  <c r="F144" i="1"/>
  <c r="B138" i="1"/>
  <c r="A138" i="1"/>
  <c r="L137" i="1"/>
  <c r="J137" i="1"/>
  <c r="I137" i="1"/>
  <c r="H137" i="1"/>
  <c r="G137" i="1"/>
  <c r="F137" i="1"/>
  <c r="B129" i="1"/>
  <c r="A129" i="1"/>
  <c r="L128" i="1"/>
  <c r="J128" i="1"/>
  <c r="I128" i="1"/>
  <c r="H128" i="1"/>
  <c r="G128" i="1"/>
  <c r="F128" i="1"/>
  <c r="B121" i="1"/>
  <c r="A121" i="1"/>
  <c r="L120" i="1"/>
  <c r="J120" i="1"/>
  <c r="I120" i="1"/>
  <c r="H120" i="1"/>
  <c r="G120" i="1"/>
  <c r="F120" i="1"/>
  <c r="B115" i="1"/>
  <c r="A115" i="1"/>
  <c r="L114" i="1"/>
  <c r="J114" i="1"/>
  <c r="I114" i="1"/>
  <c r="H114" i="1"/>
  <c r="G114" i="1"/>
  <c r="F114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2" i="1"/>
  <c r="A92" i="1"/>
  <c r="L91" i="1"/>
  <c r="J91" i="1"/>
  <c r="I91" i="1"/>
  <c r="H91" i="1"/>
  <c r="G91" i="1"/>
  <c r="F91" i="1"/>
  <c r="B86" i="1"/>
  <c r="A86" i="1"/>
  <c r="L85" i="1"/>
  <c r="J85" i="1"/>
  <c r="I85" i="1"/>
  <c r="H85" i="1"/>
  <c r="G85" i="1"/>
  <c r="F85" i="1"/>
  <c r="B80" i="1"/>
  <c r="A80" i="1"/>
  <c r="L79" i="1"/>
  <c r="J79" i="1"/>
  <c r="I79" i="1"/>
  <c r="H79" i="1"/>
  <c r="G79" i="1"/>
  <c r="F79" i="1"/>
  <c r="B73" i="1"/>
  <c r="A73" i="1"/>
  <c r="L72" i="1"/>
  <c r="J72" i="1"/>
  <c r="I72" i="1"/>
  <c r="H72" i="1"/>
  <c r="G72" i="1"/>
  <c r="F72" i="1"/>
  <c r="B67" i="1"/>
  <c r="A67" i="1"/>
  <c r="L66" i="1"/>
  <c r="J66" i="1"/>
  <c r="I66" i="1"/>
  <c r="H66" i="1"/>
  <c r="G66" i="1"/>
  <c r="F66" i="1"/>
  <c r="B58" i="1"/>
  <c r="A58" i="1"/>
  <c r="L57" i="1"/>
  <c r="J57" i="1"/>
  <c r="I57" i="1"/>
  <c r="H57" i="1"/>
  <c r="G57" i="1"/>
  <c r="F57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5" i="1"/>
  <c r="A35" i="1"/>
  <c r="L34" i="1"/>
  <c r="J34" i="1"/>
  <c r="I34" i="1"/>
  <c r="H34" i="1"/>
  <c r="G34" i="1"/>
  <c r="F34" i="1"/>
  <c r="B27" i="1"/>
  <c r="A27" i="1"/>
  <c r="L26" i="1"/>
  <c r="J26" i="1"/>
  <c r="I26" i="1"/>
  <c r="H26" i="1"/>
  <c r="G26" i="1"/>
  <c r="F26" i="1"/>
  <c r="B19" i="1"/>
  <c r="A19" i="1"/>
  <c r="L18" i="1"/>
  <c r="J18" i="1"/>
  <c r="I18" i="1"/>
  <c r="H18" i="1"/>
  <c r="G18" i="1"/>
  <c r="F18" i="1"/>
  <c r="B12" i="1"/>
  <c r="A12" i="1"/>
  <c r="L11" i="1"/>
  <c r="J11" i="1"/>
  <c r="I11" i="1"/>
  <c r="H11" i="1"/>
  <c r="G11" i="1"/>
  <c r="F11" i="1"/>
  <c r="G35" i="1" l="1"/>
  <c r="G80" i="1"/>
  <c r="L109" i="1"/>
  <c r="G121" i="1"/>
  <c r="L152" i="1"/>
  <c r="L19" i="1"/>
  <c r="L67" i="1"/>
  <c r="H35" i="1"/>
  <c r="H80" i="1"/>
  <c r="H121" i="1"/>
  <c r="J19" i="1"/>
  <c r="F35" i="1"/>
  <c r="J67" i="1"/>
  <c r="F80" i="1"/>
  <c r="J109" i="1"/>
  <c r="F121" i="1"/>
  <c r="J152" i="1"/>
  <c r="I80" i="1"/>
  <c r="I121" i="1"/>
  <c r="I35" i="1"/>
  <c r="F138" i="1"/>
  <c r="J80" i="1"/>
  <c r="L80" i="1"/>
  <c r="G138" i="1"/>
  <c r="J35" i="1"/>
  <c r="G50" i="1"/>
  <c r="H50" i="1"/>
  <c r="H92" i="1"/>
  <c r="H138" i="1"/>
  <c r="F92" i="1"/>
  <c r="I50" i="1"/>
  <c r="I92" i="1"/>
  <c r="I138" i="1"/>
  <c r="L121" i="1"/>
  <c r="F19" i="1"/>
  <c r="J50" i="1"/>
  <c r="F67" i="1"/>
  <c r="J92" i="1"/>
  <c r="F109" i="1"/>
  <c r="J138" i="1"/>
  <c r="F152" i="1"/>
  <c r="J121" i="1"/>
  <c r="G19" i="1"/>
  <c r="L50" i="1"/>
  <c r="G67" i="1"/>
  <c r="L92" i="1"/>
  <c r="G109" i="1"/>
  <c r="L138" i="1"/>
  <c r="G152" i="1"/>
  <c r="F50" i="1"/>
  <c r="L35" i="1"/>
  <c r="H19" i="1"/>
  <c r="H67" i="1"/>
  <c r="H109" i="1"/>
  <c r="H152" i="1"/>
  <c r="G92" i="1"/>
  <c r="I19" i="1"/>
  <c r="I67" i="1"/>
  <c r="I109" i="1"/>
  <c r="I152" i="1"/>
  <c r="G153" i="1" l="1"/>
  <c r="L153" i="1"/>
  <c r="J153" i="1"/>
  <c r="H153" i="1"/>
  <c r="F153" i="1"/>
  <c r="I153" i="1"/>
</calcChain>
</file>

<file path=xl/sharedStrings.xml><?xml version="1.0" encoding="utf-8"?>
<sst xmlns="http://schemas.openxmlformats.org/spreadsheetml/2006/main" count="303" uniqueCount="78">
  <si>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</si>
  <si>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</si>
  <si>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</si>
  <si>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</si>
  <si>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</si>
  <si>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</si>
  <si>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</si>
  <si>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</si>
  <si>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</si>
  <si>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</si>
  <si>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</si>
  <si>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</si>
  <si>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</si>
  <si>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</si>
  <si>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</si>
  <si>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</si>
  <si>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</si>
  <si>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</si>
  <si>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</si>
  <si>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</si>
  <si>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</si>
  <si>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</si>
  <si>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</si>
  <si>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</si>
  <si>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</si>
  <si>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</si>
  <si>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</si>
  <si>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</si>
  <si>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</si>
  <si>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</si>
  <si>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</si>
  <si>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</si>
  <si>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</si>
  <si>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</si>
  <si>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</si>
  <si>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</si>
  <si>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</si>
  <si>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2*25 г (I)</t>
  </si>
  <si>
    <t>Компот из изюма</t>
  </si>
  <si>
    <t>сладкое</t>
  </si>
  <si>
    <t>Рис отварной</t>
  </si>
  <si>
    <t>Соус краснодарский 20 г</t>
  </si>
  <si>
    <t>Котлета Домашняя 90 г</t>
  </si>
  <si>
    <t>Суп картоф. с бобовыми 200 г</t>
  </si>
  <si>
    <t>Хлеб ржаной</t>
  </si>
  <si>
    <t>Батон 25 г (I)</t>
  </si>
  <si>
    <t>Напиток яблочный</t>
  </si>
  <si>
    <t>Каша гречневая рассыпчатая</t>
  </si>
  <si>
    <t>Масло сливочное (I)</t>
  </si>
  <si>
    <t>Шницель рубленый из свинины 90 г</t>
  </si>
  <si>
    <t>Батон</t>
  </si>
  <si>
    <t>Сметана порционно</t>
  </si>
  <si>
    <t>Борщ с капустой и картофелем 200 г</t>
  </si>
  <si>
    <t>Школа №71</t>
  </si>
  <si>
    <t>Напиток из смеси сухофруктов</t>
  </si>
  <si>
    <t>Пюре картофельное по-домашнему 150 г</t>
  </si>
  <si>
    <t>Кнели Студенческие из горбуши 90 г.</t>
  </si>
  <si>
    <t>Батон Оздоровительный 50 г</t>
  </si>
  <si>
    <t>Батон Оздоровительный</t>
  </si>
  <si>
    <t>Суп из овощей 200 г</t>
  </si>
  <si>
    <t>Рожки отварные</t>
  </si>
  <si>
    <t>Биточек рубленый из птицы 90 г /Г/</t>
  </si>
  <si>
    <t>Напиток из кураги</t>
  </si>
  <si>
    <t>Щи из свежей капусты и картофеля 200 г</t>
  </si>
  <si>
    <t>Чай с сахаром и лимоном (I)</t>
  </si>
  <si>
    <t>Молоко сгущенное порционное 50г</t>
  </si>
  <si>
    <t>Запеканка творожная 180 г</t>
  </si>
  <si>
    <t>Батон 65 г</t>
  </si>
  <si>
    <t>Рассольник Ленинградский с перл. крупой 200 г</t>
  </si>
  <si>
    <t>Котлета рубленая из птицы 90 г /Гр/</t>
  </si>
  <si>
    <t>Макароны с сыром (рожки) 180 г</t>
  </si>
  <si>
    <t>Чай с сахаром (I)</t>
  </si>
  <si>
    <t>Суп карт. с рыбными консервами  200г</t>
  </si>
  <si>
    <t>Биточек рубленый из свинины 90 г</t>
  </si>
  <si>
    <t>Батон Оздоровительный 3*25 г</t>
  </si>
  <si>
    <t>Шницель рубленый из говядины L 90 г</t>
  </si>
  <si>
    <t>Котлета Рябушка 90 г/Гр/</t>
  </si>
  <si>
    <t>Суп крестьянский с рисом 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</si>
</sst>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1" xfId="0" applyNumberFormat="1" applyFont="1" applyBorder="1" applyAlignment="1">
      <alignment horizontal="right" wrapText="1"/>
    </xf>
    <xf numFmtId="164" fontId="11" fillId="0" borderId="21" xfId="0" applyNumberFormat="1" applyFont="1" applyBorder="1" applyAlignment="1">
      <alignment horizontal="right"/>
    </xf>
    <xf numFmtId="1" fontId="11" fillId="0" borderId="21" xfId="0" applyNumberFormat="1" applyFont="1" applyBorder="1" applyAlignment="1">
      <alignment horizontal="right"/>
    </xf>
    <xf numFmtId="0" fontId="11" fillId="0" borderId="21" xfId="0" applyFont="1" applyBorder="1" applyAlignment="1">
      <alignment horizontal="left" wrapText="1"/>
    </xf>
    <xf numFmtId="1" fontId="11" fillId="0" borderId="21" xfId="0" applyNumberFormat="1" applyFont="1" applyBorder="1" applyAlignment="1">
      <alignment horizontal="right" wrapText="1"/>
    </xf>
    <xf numFmtId="0" fontId="11" fillId="0" borderId="21" xfId="0" applyFont="1" applyBorder="1" applyAlignment="1">
      <alignment horizontal="right"/>
    </xf>
    <xf numFmtId="0" fontId="11" fillId="0" borderId="21" xfId="0" applyFont="1" applyBorder="1" applyAlignment="1">
      <alignment horizontal="right" wrapText="1"/>
    </xf>
    <xf numFmtId="164" fontId="11" fillId="0" borderId="21" xfId="0" applyNumberFormat="1" applyFont="1" applyBorder="1" applyAlignment="1">
      <alignment horizontal="right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53</v>
      </c>
      <c r="D1" s="54"/>
      <c r="E1" s="54"/>
      <c r="F1" s="9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2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>
        <v>19</v>
      </c>
      <c r="I3" s="39">
        <v>2</v>
      </c>
      <c r="J3" s="40">
        <v>2025</v>
      </c>
      <c r="K3" s="4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14</v>
      </c>
      <c r="B5" s="37" t="s">
        <v>15</v>
      </c>
      <c r="C5" s="33" t="s">
        <v>0</v>
      </c>
      <c r="D5" s="33" t="s">
        <v>13</v>
      </c>
      <c r="E5" s="33" t="s">
        <v>12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33</v>
      </c>
    </row>
    <row r="6" spans="1:12" ht="15" x14ac:dyDescent="0.25">
      <c r="A6" s="17">
        <v>1</v>
      </c>
      <c r="B6" s="18">
        <v>1</v>
      </c>
      <c r="C6" s="19" t="s">
        <v>20</v>
      </c>
      <c r="D6" s="45" t="s">
        <v>26</v>
      </c>
      <c r="E6" s="45" t="s">
        <v>42</v>
      </c>
      <c r="F6" s="44">
        <v>90</v>
      </c>
      <c r="G6" s="43">
        <v>13</v>
      </c>
      <c r="H6" s="43">
        <v>21</v>
      </c>
      <c r="I6" s="43">
        <v>11</v>
      </c>
      <c r="J6" s="43">
        <v>281</v>
      </c>
      <c r="K6" s="42">
        <v>379.08</v>
      </c>
      <c r="L6" s="42">
        <v>43.81</v>
      </c>
    </row>
    <row r="7" spans="1:12" ht="15" x14ac:dyDescent="0.25">
      <c r="A7" s="20"/>
      <c r="B7" s="12"/>
      <c r="C7" s="8"/>
      <c r="D7" s="45" t="s">
        <v>27</v>
      </c>
      <c r="E7" s="45" t="s">
        <v>41</v>
      </c>
      <c r="F7" s="44">
        <v>20</v>
      </c>
      <c r="G7" s="47"/>
      <c r="H7" s="47"/>
      <c r="I7" s="43">
        <v>8</v>
      </c>
      <c r="J7" s="43">
        <v>33</v>
      </c>
      <c r="K7" s="42">
        <v>438.01</v>
      </c>
      <c r="L7" s="42">
        <v>4.58</v>
      </c>
    </row>
    <row r="8" spans="1:12" ht="15" x14ac:dyDescent="0.25">
      <c r="A8" s="20"/>
      <c r="B8" s="12"/>
      <c r="C8" s="8"/>
      <c r="D8" s="45" t="s">
        <v>27</v>
      </c>
      <c r="E8" s="45" t="s">
        <v>40</v>
      </c>
      <c r="F8" s="44">
        <v>150</v>
      </c>
      <c r="G8" s="43">
        <v>14</v>
      </c>
      <c r="H8" s="43">
        <v>6</v>
      </c>
      <c r="I8" s="43">
        <v>31</v>
      </c>
      <c r="J8" s="43">
        <v>223</v>
      </c>
      <c r="K8" s="46">
        <v>231</v>
      </c>
      <c r="L8" s="42">
        <v>10.77</v>
      </c>
    </row>
    <row r="9" spans="1:12" ht="15" x14ac:dyDescent="0.25">
      <c r="A9" s="20"/>
      <c r="B9" s="12"/>
      <c r="C9" s="8"/>
      <c r="D9" s="45" t="s">
        <v>39</v>
      </c>
      <c r="E9" s="45" t="s">
        <v>38</v>
      </c>
      <c r="F9" s="44">
        <v>200</v>
      </c>
      <c r="G9" s="47"/>
      <c r="H9" s="47"/>
      <c r="I9" s="43">
        <v>28</v>
      </c>
      <c r="J9" s="43">
        <v>109</v>
      </c>
      <c r="K9" s="46">
        <v>506</v>
      </c>
      <c r="L9" s="42">
        <v>4.99</v>
      </c>
    </row>
    <row r="10" spans="1:12" ht="15" x14ac:dyDescent="0.25">
      <c r="A10" s="20"/>
      <c r="B10" s="12"/>
      <c r="C10" s="8"/>
      <c r="D10" s="45" t="s">
        <v>29</v>
      </c>
      <c r="E10" s="45" t="s">
        <v>37</v>
      </c>
      <c r="F10" s="44">
        <v>50</v>
      </c>
      <c r="G10" s="43">
        <v>4</v>
      </c>
      <c r="H10" s="43">
        <v>1</v>
      </c>
      <c r="I10" s="43">
        <v>27</v>
      </c>
      <c r="J10" s="43">
        <v>138</v>
      </c>
      <c r="K10" s="42">
        <v>35.01</v>
      </c>
      <c r="L10" s="42">
        <v>2.35</v>
      </c>
    </row>
    <row r="11" spans="1:12" ht="15" x14ac:dyDescent="0.25">
      <c r="A11" s="21"/>
      <c r="B11" s="14"/>
      <c r="C11" s="5"/>
      <c r="D11" s="15" t="s">
        <v>31</v>
      </c>
      <c r="E11" s="6"/>
      <c r="F11" s="16">
        <f>SUM(F6:F10)</f>
        <v>510</v>
      </c>
      <c r="G11" s="16">
        <f>SUM(G6:G10)</f>
        <v>31</v>
      </c>
      <c r="H11" s="16">
        <f>SUM(H6:H10)</f>
        <v>28</v>
      </c>
      <c r="I11" s="16">
        <f>SUM(I6:I10)</f>
        <v>105</v>
      </c>
      <c r="J11" s="16">
        <f>SUM(J6:J10)</f>
        <v>784</v>
      </c>
      <c r="K11" s="22"/>
      <c r="L11" s="16">
        <f>SUM(L6:L10)</f>
        <v>66.499999999999986</v>
      </c>
    </row>
    <row r="12" spans="1:12" ht="15" x14ac:dyDescent="0.25">
      <c r="A12" s="23">
        <f>A6</f>
        <v>1</v>
      </c>
      <c r="B12" s="10">
        <f>B6</f>
        <v>1</v>
      </c>
      <c r="C12" s="7" t="s">
        <v>24</v>
      </c>
      <c r="D12" s="45" t="s">
        <v>25</v>
      </c>
      <c r="E12" s="45" t="s">
        <v>43</v>
      </c>
      <c r="F12" s="44">
        <v>200</v>
      </c>
      <c r="G12" s="43">
        <v>5</v>
      </c>
      <c r="H12" s="43">
        <v>4</v>
      </c>
      <c r="I12" s="43">
        <v>16</v>
      </c>
      <c r="J12" s="43">
        <v>118</v>
      </c>
      <c r="K12" s="42">
        <v>64.44</v>
      </c>
      <c r="L12" s="42">
        <v>6.03</v>
      </c>
    </row>
    <row r="13" spans="1:12" ht="15" x14ac:dyDescent="0.25">
      <c r="A13" s="20"/>
      <c r="B13" s="12"/>
      <c r="C13" s="8"/>
      <c r="D13" s="45" t="s">
        <v>26</v>
      </c>
      <c r="E13" s="45" t="s">
        <v>42</v>
      </c>
      <c r="F13" s="44">
        <v>90</v>
      </c>
      <c r="G13" s="43">
        <v>13</v>
      </c>
      <c r="H13" s="43">
        <v>21</v>
      </c>
      <c r="I13" s="43">
        <v>11</v>
      </c>
      <c r="J13" s="43">
        <v>281</v>
      </c>
      <c r="K13" s="42">
        <v>379.08</v>
      </c>
      <c r="L13" s="42">
        <v>43.56</v>
      </c>
    </row>
    <row r="14" spans="1:12" ht="15" x14ac:dyDescent="0.25">
      <c r="A14" s="20"/>
      <c r="B14" s="12"/>
      <c r="C14" s="8"/>
      <c r="D14" s="45" t="s">
        <v>27</v>
      </c>
      <c r="E14" s="45" t="s">
        <v>41</v>
      </c>
      <c r="F14" s="44">
        <v>20</v>
      </c>
      <c r="G14" s="47"/>
      <c r="H14" s="47"/>
      <c r="I14" s="43">
        <v>8</v>
      </c>
      <c r="J14" s="43">
        <v>33</v>
      </c>
      <c r="K14" s="42">
        <v>438.01</v>
      </c>
      <c r="L14" s="42">
        <v>4.55</v>
      </c>
    </row>
    <row r="15" spans="1:12" ht="15" x14ac:dyDescent="0.25">
      <c r="A15" s="20"/>
      <c r="B15" s="12"/>
      <c r="C15" s="8"/>
      <c r="D15" s="45" t="s">
        <v>27</v>
      </c>
      <c r="E15" s="45" t="s">
        <v>40</v>
      </c>
      <c r="F15" s="44">
        <v>150</v>
      </c>
      <c r="G15" s="43">
        <v>14</v>
      </c>
      <c r="H15" s="43">
        <v>6</v>
      </c>
      <c r="I15" s="43">
        <v>31</v>
      </c>
      <c r="J15" s="43">
        <v>223</v>
      </c>
      <c r="K15" s="46">
        <v>231</v>
      </c>
      <c r="L15" s="42">
        <v>10.71</v>
      </c>
    </row>
    <row r="16" spans="1:12" ht="15" x14ac:dyDescent="0.25">
      <c r="A16" s="20"/>
      <c r="B16" s="12"/>
      <c r="C16" s="8"/>
      <c r="D16" s="45" t="s">
        <v>39</v>
      </c>
      <c r="E16" s="45" t="s">
        <v>38</v>
      </c>
      <c r="F16" s="44">
        <v>200</v>
      </c>
      <c r="G16" s="47"/>
      <c r="H16" s="47"/>
      <c r="I16" s="43">
        <v>28</v>
      </c>
      <c r="J16" s="43">
        <v>109</v>
      </c>
      <c r="K16" s="46">
        <v>506</v>
      </c>
      <c r="L16" s="42">
        <v>4.96</v>
      </c>
    </row>
    <row r="17" spans="1:12" ht="15" x14ac:dyDescent="0.25">
      <c r="A17" s="20"/>
      <c r="B17" s="12"/>
      <c r="C17" s="8"/>
      <c r="D17" s="45" t="s">
        <v>29</v>
      </c>
      <c r="E17" s="45" t="s">
        <v>37</v>
      </c>
      <c r="F17" s="44">
        <v>50</v>
      </c>
      <c r="G17" s="43">
        <v>4</v>
      </c>
      <c r="H17" s="43">
        <v>1</v>
      </c>
      <c r="I17" s="43">
        <v>27</v>
      </c>
      <c r="J17" s="43">
        <v>138</v>
      </c>
      <c r="K17" s="42">
        <v>35.01</v>
      </c>
      <c r="L17" s="42">
        <v>2.34</v>
      </c>
    </row>
    <row r="18" spans="1:12" ht="15" x14ac:dyDescent="0.25">
      <c r="A18" s="21"/>
      <c r="B18" s="14"/>
      <c r="C18" s="5"/>
      <c r="D18" s="15" t="s">
        <v>31</v>
      </c>
      <c r="E18" s="6"/>
      <c r="F18" s="16">
        <f>SUM(F12:F17)</f>
        <v>710</v>
      </c>
      <c r="G18" s="16">
        <f>SUM(G12:G17)</f>
        <v>36</v>
      </c>
      <c r="H18" s="16">
        <f>SUM(H12:H17)</f>
        <v>32</v>
      </c>
      <c r="I18" s="16">
        <f>SUM(I12:I17)</f>
        <v>121</v>
      </c>
      <c r="J18" s="16">
        <f>SUM(J12:J17)</f>
        <v>902</v>
      </c>
      <c r="K18" s="22"/>
      <c r="L18" s="16">
        <f>SUM(L12:L17)</f>
        <v>72.149999999999991</v>
      </c>
    </row>
    <row r="19" spans="1:12" ht="15.75" thickBot="1" x14ac:dyDescent="0.25">
      <c r="A19" s="26">
        <f>A6</f>
        <v>1</v>
      </c>
      <c r="B19" s="27">
        <f>B6</f>
        <v>1</v>
      </c>
      <c r="C19" s="50" t="s">
        <v>4</v>
      </c>
      <c r="D19" s="51"/>
      <c r="E19" s="28"/>
      <c r="F19" s="29">
        <f>F11+F18</f>
        <v>1220</v>
      </c>
      <c r="G19" s="29">
        <f>G11+G18</f>
        <v>67</v>
      </c>
      <c r="H19" s="29">
        <f>H11+H18</f>
        <v>60</v>
      </c>
      <c r="I19" s="29">
        <f>I11+I18</f>
        <v>226</v>
      </c>
      <c r="J19" s="29">
        <f>J11+J18</f>
        <v>1686</v>
      </c>
      <c r="K19" s="29"/>
      <c r="L19" s="29">
        <f>L11+L18</f>
        <v>138.64999999999998</v>
      </c>
    </row>
    <row r="20" spans="1:12" ht="15" x14ac:dyDescent="0.25">
      <c r="A20" s="11">
        <v>1</v>
      </c>
      <c r="B20" s="12">
        <v>2</v>
      </c>
      <c r="C20" s="19" t="s">
        <v>20</v>
      </c>
      <c r="D20" s="45" t="s">
        <v>26</v>
      </c>
      <c r="E20" s="45" t="s">
        <v>49</v>
      </c>
      <c r="F20" s="44">
        <v>90</v>
      </c>
      <c r="G20" s="43">
        <v>12</v>
      </c>
      <c r="H20" s="43">
        <v>28</v>
      </c>
      <c r="I20" s="43">
        <v>16</v>
      </c>
      <c r="J20" s="43">
        <v>364</v>
      </c>
      <c r="K20" s="42">
        <v>354.17</v>
      </c>
      <c r="L20" s="42">
        <v>40.729999999999997</v>
      </c>
    </row>
    <row r="21" spans="1:12" ht="15" x14ac:dyDescent="0.25">
      <c r="A21" s="11"/>
      <c r="B21" s="12"/>
      <c r="C21" s="8"/>
      <c r="D21" s="45" t="s">
        <v>27</v>
      </c>
      <c r="E21" s="45" t="s">
        <v>48</v>
      </c>
      <c r="F21" s="44">
        <v>10</v>
      </c>
      <c r="G21" s="47"/>
      <c r="H21" s="43">
        <v>8</v>
      </c>
      <c r="I21" s="47"/>
      <c r="J21" s="43">
        <v>75</v>
      </c>
      <c r="K21" s="46">
        <v>574</v>
      </c>
      <c r="L21" s="42">
        <v>8.92</v>
      </c>
    </row>
    <row r="22" spans="1:12" ht="15" x14ac:dyDescent="0.25">
      <c r="A22" s="11"/>
      <c r="B22" s="12"/>
      <c r="C22" s="8"/>
      <c r="D22" s="45" t="s">
        <v>27</v>
      </c>
      <c r="E22" s="45" t="s">
        <v>47</v>
      </c>
      <c r="F22" s="44">
        <v>150</v>
      </c>
      <c r="G22" s="43">
        <v>6</v>
      </c>
      <c r="H22" s="43">
        <v>10</v>
      </c>
      <c r="I22" s="43">
        <v>28</v>
      </c>
      <c r="J22" s="43">
        <v>222</v>
      </c>
      <c r="K22" s="46">
        <v>463</v>
      </c>
      <c r="L22" s="42">
        <v>8.51</v>
      </c>
    </row>
    <row r="23" spans="1:12" ht="15" x14ac:dyDescent="0.25">
      <c r="A23" s="11"/>
      <c r="B23" s="12"/>
      <c r="C23" s="8"/>
      <c r="D23" s="45" t="s">
        <v>39</v>
      </c>
      <c r="E23" s="45" t="s">
        <v>46</v>
      </c>
      <c r="F23" s="44">
        <v>200</v>
      </c>
      <c r="G23" s="43">
        <v>2</v>
      </c>
      <c r="H23" s="47"/>
      <c r="I23" s="43">
        <v>27</v>
      </c>
      <c r="J23" s="43">
        <v>111</v>
      </c>
      <c r="K23" s="46">
        <v>190</v>
      </c>
      <c r="L23" s="42">
        <v>5.38</v>
      </c>
    </row>
    <row r="24" spans="1:12" ht="15" x14ac:dyDescent="0.25">
      <c r="A24" s="11"/>
      <c r="B24" s="12"/>
      <c r="C24" s="8"/>
      <c r="D24" s="45" t="s">
        <v>29</v>
      </c>
      <c r="E24" s="45" t="s">
        <v>45</v>
      </c>
      <c r="F24" s="44">
        <v>25</v>
      </c>
      <c r="G24" s="43">
        <v>2</v>
      </c>
      <c r="H24" s="43">
        <v>1</v>
      </c>
      <c r="I24" s="43">
        <v>13</v>
      </c>
      <c r="J24" s="43">
        <v>69</v>
      </c>
      <c r="K24" s="46">
        <v>35</v>
      </c>
      <c r="L24" s="42">
        <v>1.31</v>
      </c>
    </row>
    <row r="25" spans="1:12" ht="15" x14ac:dyDescent="0.25">
      <c r="A25" s="11"/>
      <c r="B25" s="12"/>
      <c r="C25" s="8"/>
      <c r="D25" s="45" t="s">
        <v>30</v>
      </c>
      <c r="E25" s="45" t="s">
        <v>44</v>
      </c>
      <c r="F25" s="44">
        <v>25</v>
      </c>
      <c r="G25" s="43">
        <v>3</v>
      </c>
      <c r="H25" s="43">
        <v>1</v>
      </c>
      <c r="I25" s="43">
        <v>16</v>
      </c>
      <c r="J25" s="43">
        <v>85</v>
      </c>
      <c r="K25" s="46">
        <v>299</v>
      </c>
      <c r="L25" s="42">
        <v>1.65</v>
      </c>
    </row>
    <row r="26" spans="1:12" ht="15" x14ac:dyDescent="0.25">
      <c r="A26" s="13"/>
      <c r="B26" s="14"/>
      <c r="C26" s="5"/>
      <c r="D26" s="15" t="s">
        <v>31</v>
      </c>
      <c r="E26" s="6"/>
      <c r="F26" s="16">
        <f>SUM(F20:F25)</f>
        <v>500</v>
      </c>
      <c r="G26" s="16">
        <f>SUM(G20:G25)</f>
        <v>25</v>
      </c>
      <c r="H26" s="16">
        <f>SUM(H20:H25)</f>
        <v>48</v>
      </c>
      <c r="I26" s="16">
        <f>SUM(I20:I25)</f>
        <v>100</v>
      </c>
      <c r="J26" s="16">
        <f>SUM(J20:J25)</f>
        <v>926</v>
      </c>
      <c r="K26" s="22"/>
      <c r="L26" s="16">
        <f>SUM(L20:L25)</f>
        <v>66.5</v>
      </c>
    </row>
    <row r="27" spans="1:12" ht="15" x14ac:dyDescent="0.25">
      <c r="A27" s="10">
        <f>A20</f>
        <v>1</v>
      </c>
      <c r="B27" s="10">
        <f>B20</f>
        <v>2</v>
      </c>
      <c r="C27" s="7" t="s">
        <v>24</v>
      </c>
      <c r="D27" s="45" t="s">
        <v>25</v>
      </c>
      <c r="E27" s="45" t="s">
        <v>52</v>
      </c>
      <c r="F27" s="44">
        <v>200</v>
      </c>
      <c r="G27" s="43">
        <v>1</v>
      </c>
      <c r="H27" s="43">
        <v>3</v>
      </c>
      <c r="I27" s="43">
        <v>10</v>
      </c>
      <c r="J27" s="43">
        <v>78</v>
      </c>
      <c r="K27" s="42">
        <v>49.15</v>
      </c>
      <c r="L27" s="42">
        <v>6.43</v>
      </c>
    </row>
    <row r="28" spans="1:12" ht="15" x14ac:dyDescent="0.25">
      <c r="A28" s="11"/>
      <c r="B28" s="12"/>
      <c r="C28" s="8"/>
      <c r="D28" s="45" t="s">
        <v>25</v>
      </c>
      <c r="E28" s="45" t="s">
        <v>51</v>
      </c>
      <c r="F28" s="44">
        <v>10</v>
      </c>
      <c r="G28" s="47"/>
      <c r="H28" s="43">
        <v>2</v>
      </c>
      <c r="I28" s="47"/>
      <c r="J28" s="43">
        <v>16</v>
      </c>
      <c r="K28" s="46">
        <v>629</v>
      </c>
      <c r="L28" s="42">
        <v>3.37</v>
      </c>
    </row>
    <row r="29" spans="1:12" ht="15" x14ac:dyDescent="0.25">
      <c r="A29" s="11"/>
      <c r="B29" s="12"/>
      <c r="C29" s="8"/>
      <c r="D29" s="45" t="s">
        <v>26</v>
      </c>
      <c r="E29" s="45" t="s">
        <v>49</v>
      </c>
      <c r="F29" s="44">
        <v>90</v>
      </c>
      <c r="G29" s="43">
        <v>12</v>
      </c>
      <c r="H29" s="43">
        <v>28</v>
      </c>
      <c r="I29" s="43">
        <v>16</v>
      </c>
      <c r="J29" s="43">
        <v>364</v>
      </c>
      <c r="K29" s="42">
        <v>354.17</v>
      </c>
      <c r="L29" s="42">
        <v>44.11</v>
      </c>
    </row>
    <row r="30" spans="1:12" ht="15" x14ac:dyDescent="0.25">
      <c r="A30" s="11"/>
      <c r="B30" s="12"/>
      <c r="C30" s="8"/>
      <c r="D30" s="45" t="s">
        <v>27</v>
      </c>
      <c r="E30" s="45" t="s">
        <v>47</v>
      </c>
      <c r="F30" s="44">
        <v>150</v>
      </c>
      <c r="G30" s="43">
        <v>6</v>
      </c>
      <c r="H30" s="43">
        <v>10</v>
      </c>
      <c r="I30" s="43">
        <v>28</v>
      </c>
      <c r="J30" s="43">
        <v>222</v>
      </c>
      <c r="K30" s="46">
        <v>463</v>
      </c>
      <c r="L30" s="42">
        <v>9.2100000000000009</v>
      </c>
    </row>
    <row r="31" spans="1:12" ht="15" x14ac:dyDescent="0.25">
      <c r="A31" s="11"/>
      <c r="B31" s="12"/>
      <c r="C31" s="8"/>
      <c r="D31" s="45" t="s">
        <v>39</v>
      </c>
      <c r="E31" s="45" t="s">
        <v>46</v>
      </c>
      <c r="F31" s="44">
        <v>200</v>
      </c>
      <c r="G31" s="43">
        <v>2</v>
      </c>
      <c r="H31" s="47"/>
      <c r="I31" s="43">
        <v>27</v>
      </c>
      <c r="J31" s="43">
        <v>111</v>
      </c>
      <c r="K31" s="46">
        <v>190</v>
      </c>
      <c r="L31" s="42">
        <v>5.82</v>
      </c>
    </row>
    <row r="32" spans="1:12" ht="15" x14ac:dyDescent="0.25">
      <c r="A32" s="11"/>
      <c r="B32" s="12"/>
      <c r="C32" s="8"/>
      <c r="D32" s="45" t="s">
        <v>29</v>
      </c>
      <c r="E32" s="45" t="s">
        <v>50</v>
      </c>
      <c r="F32" s="44">
        <v>25</v>
      </c>
      <c r="G32" s="43">
        <v>2</v>
      </c>
      <c r="H32" s="43">
        <v>1</v>
      </c>
      <c r="I32" s="43">
        <v>14</v>
      </c>
      <c r="J32" s="43">
        <v>69</v>
      </c>
      <c r="K32" s="46">
        <v>880</v>
      </c>
      <c r="L32" s="42">
        <v>1.42</v>
      </c>
    </row>
    <row r="33" spans="1:12" ht="15" x14ac:dyDescent="0.25">
      <c r="A33" s="11"/>
      <c r="B33" s="12"/>
      <c r="C33" s="8"/>
      <c r="D33" s="45" t="s">
        <v>30</v>
      </c>
      <c r="E33" s="45" t="s">
        <v>44</v>
      </c>
      <c r="F33" s="44">
        <v>25</v>
      </c>
      <c r="G33" s="43">
        <v>3</v>
      </c>
      <c r="H33" s="43">
        <v>1</v>
      </c>
      <c r="I33" s="43">
        <v>16</v>
      </c>
      <c r="J33" s="43">
        <v>85</v>
      </c>
      <c r="K33" s="46">
        <v>299</v>
      </c>
      <c r="L33" s="42">
        <v>1.79</v>
      </c>
    </row>
    <row r="34" spans="1:12" ht="15" x14ac:dyDescent="0.25">
      <c r="A34" s="13"/>
      <c r="B34" s="14"/>
      <c r="C34" s="5"/>
      <c r="D34" s="15" t="s">
        <v>31</v>
      </c>
      <c r="E34" s="6"/>
      <c r="F34" s="16">
        <f>SUM(F27:F33)</f>
        <v>700</v>
      </c>
      <c r="G34" s="16">
        <f>SUM(G27:G33)</f>
        <v>26</v>
      </c>
      <c r="H34" s="16">
        <f>SUM(H27:H33)</f>
        <v>45</v>
      </c>
      <c r="I34" s="16">
        <f>SUM(I27:I33)</f>
        <v>111</v>
      </c>
      <c r="J34" s="16">
        <f>SUM(J27:J33)</f>
        <v>945</v>
      </c>
      <c r="K34" s="22"/>
      <c r="L34" s="16">
        <f>SUM(L27:L33)</f>
        <v>72.150000000000006</v>
      </c>
    </row>
    <row r="35" spans="1:12" ht="15.75" customHeight="1" thickBot="1" x14ac:dyDescent="0.25">
      <c r="A35" s="30">
        <f>A20</f>
        <v>1</v>
      </c>
      <c r="B35" s="30">
        <f>B20</f>
        <v>2</v>
      </c>
      <c r="C35" s="50" t="s">
        <v>4</v>
      </c>
      <c r="D35" s="51"/>
      <c r="E35" s="28"/>
      <c r="F35" s="29">
        <f>F26+F34</f>
        <v>1200</v>
      </c>
      <c r="G35" s="29">
        <f>G26+G34</f>
        <v>51</v>
      </c>
      <c r="H35" s="29">
        <f>H26+H34</f>
        <v>93</v>
      </c>
      <c r="I35" s="29">
        <f>I26+I34</f>
        <v>211</v>
      </c>
      <c r="J35" s="29">
        <f>J26+J34</f>
        <v>1871</v>
      </c>
      <c r="K35" s="29"/>
      <c r="L35" s="29">
        <f>L26+L34</f>
        <v>138.65</v>
      </c>
    </row>
    <row r="36" spans="1:12" ht="15" x14ac:dyDescent="0.25">
      <c r="A36" s="17">
        <v>1</v>
      </c>
      <c r="B36" s="18">
        <v>3</v>
      </c>
      <c r="C36" s="19" t="s">
        <v>20</v>
      </c>
      <c r="D36" s="45" t="s">
        <v>23</v>
      </c>
      <c r="E36" s="45" t="s">
        <v>57</v>
      </c>
      <c r="F36" s="44">
        <v>50</v>
      </c>
      <c r="G36" s="43">
        <v>4</v>
      </c>
      <c r="H36" s="43">
        <v>1</v>
      </c>
      <c r="I36" s="43">
        <v>24</v>
      </c>
      <c r="J36" s="43">
        <v>121</v>
      </c>
      <c r="K36" s="42">
        <v>882.01</v>
      </c>
      <c r="L36" s="42">
        <v>3.18</v>
      </c>
    </row>
    <row r="37" spans="1:12" ht="15" x14ac:dyDescent="0.25">
      <c r="A37" s="20"/>
      <c r="B37" s="12"/>
      <c r="C37" s="8"/>
      <c r="D37" s="45" t="s">
        <v>26</v>
      </c>
      <c r="E37" s="45" t="s">
        <v>56</v>
      </c>
      <c r="F37" s="44">
        <v>90</v>
      </c>
      <c r="G37" s="43">
        <v>16</v>
      </c>
      <c r="H37" s="43">
        <v>8</v>
      </c>
      <c r="I37" s="43">
        <v>6</v>
      </c>
      <c r="J37" s="43">
        <v>166</v>
      </c>
      <c r="K37" s="42">
        <v>729.03</v>
      </c>
      <c r="L37" s="42">
        <v>35.93</v>
      </c>
    </row>
    <row r="38" spans="1:12" ht="15" x14ac:dyDescent="0.25">
      <c r="A38" s="20"/>
      <c r="B38" s="12"/>
      <c r="C38" s="8"/>
      <c r="D38" s="45" t="s">
        <v>27</v>
      </c>
      <c r="E38" s="45" t="s">
        <v>48</v>
      </c>
      <c r="F38" s="44">
        <v>10</v>
      </c>
      <c r="G38" s="47"/>
      <c r="H38" s="43">
        <v>8</v>
      </c>
      <c r="I38" s="47"/>
      <c r="J38" s="43">
        <v>75</v>
      </c>
      <c r="K38" s="46">
        <v>574</v>
      </c>
      <c r="L38" s="42">
        <v>9.7200000000000006</v>
      </c>
    </row>
    <row r="39" spans="1:12" ht="15" x14ac:dyDescent="0.25">
      <c r="A39" s="20"/>
      <c r="B39" s="12"/>
      <c r="C39" s="8"/>
      <c r="D39" s="45" t="s">
        <v>27</v>
      </c>
      <c r="E39" s="45" t="s">
        <v>55</v>
      </c>
      <c r="F39" s="44">
        <v>150</v>
      </c>
      <c r="G39" s="43">
        <v>3</v>
      </c>
      <c r="H39" s="43">
        <v>5</v>
      </c>
      <c r="I39" s="43">
        <v>24</v>
      </c>
      <c r="J39" s="43">
        <v>159</v>
      </c>
      <c r="K39" s="42">
        <v>226.01</v>
      </c>
      <c r="L39" s="42">
        <v>13.76</v>
      </c>
    </row>
    <row r="40" spans="1:12" ht="15" x14ac:dyDescent="0.25">
      <c r="A40" s="20"/>
      <c r="B40" s="12"/>
      <c r="C40" s="8"/>
      <c r="D40" s="45" t="s">
        <v>39</v>
      </c>
      <c r="E40" s="45" t="s">
        <v>54</v>
      </c>
      <c r="F40" s="44">
        <v>200</v>
      </c>
      <c r="G40" s="43">
        <v>3</v>
      </c>
      <c r="H40" s="47"/>
      <c r="I40" s="43">
        <v>26</v>
      </c>
      <c r="J40" s="43">
        <v>171</v>
      </c>
      <c r="K40" s="42">
        <v>211.07</v>
      </c>
      <c r="L40" s="42">
        <v>3.91</v>
      </c>
    </row>
    <row r="41" spans="1:12" ht="15" x14ac:dyDescent="0.25">
      <c r="A41" s="21"/>
      <c r="B41" s="14"/>
      <c r="C41" s="5"/>
      <c r="D41" s="15" t="s">
        <v>31</v>
      </c>
      <c r="E41" s="6"/>
      <c r="F41" s="16">
        <f>SUM(F36:F40)</f>
        <v>500</v>
      </c>
      <c r="G41" s="16">
        <f>SUM(G36:G40)</f>
        <v>26</v>
      </c>
      <c r="H41" s="16">
        <f>SUM(H36:H40)</f>
        <v>22</v>
      </c>
      <c r="I41" s="16">
        <f>SUM(I36:I40)</f>
        <v>80</v>
      </c>
      <c r="J41" s="16">
        <f>SUM(J36:J40)</f>
        <v>692</v>
      </c>
      <c r="K41" s="22"/>
      <c r="L41" s="16">
        <f>SUM(L36:L40)</f>
        <v>66.5</v>
      </c>
    </row>
    <row r="42" spans="1:12" ht="15" x14ac:dyDescent="0.25">
      <c r="A42" s="23">
        <f>A36</f>
        <v>1</v>
      </c>
      <c r="B42" s="10">
        <f>B36</f>
        <v>3</v>
      </c>
      <c r="C42" s="7" t="s">
        <v>24</v>
      </c>
      <c r="D42" s="45" t="s">
        <v>25</v>
      </c>
      <c r="E42" s="45" t="s">
        <v>59</v>
      </c>
      <c r="F42" s="44">
        <v>200</v>
      </c>
      <c r="G42" s="43">
        <v>2</v>
      </c>
      <c r="H42" s="43">
        <v>4</v>
      </c>
      <c r="I42" s="43">
        <v>9</v>
      </c>
      <c r="J42" s="43">
        <v>74</v>
      </c>
      <c r="K42" s="42">
        <v>58.16</v>
      </c>
      <c r="L42" s="42">
        <v>8.34</v>
      </c>
    </row>
    <row r="43" spans="1:12" ht="15" x14ac:dyDescent="0.25">
      <c r="A43" s="20"/>
      <c r="B43" s="12"/>
      <c r="C43" s="8"/>
      <c r="D43" s="45" t="s">
        <v>25</v>
      </c>
      <c r="E43" s="45" t="s">
        <v>51</v>
      </c>
      <c r="F43" s="44">
        <v>10</v>
      </c>
      <c r="G43" s="47"/>
      <c r="H43" s="43">
        <v>2</v>
      </c>
      <c r="I43" s="47"/>
      <c r="J43" s="43">
        <v>16</v>
      </c>
      <c r="K43" s="46">
        <v>629</v>
      </c>
      <c r="L43" s="42">
        <v>3.1</v>
      </c>
    </row>
    <row r="44" spans="1:12" ht="15" x14ac:dyDescent="0.25">
      <c r="A44" s="20"/>
      <c r="B44" s="12"/>
      <c r="C44" s="8"/>
      <c r="D44" s="45" t="s">
        <v>23</v>
      </c>
      <c r="E44" s="45" t="s">
        <v>58</v>
      </c>
      <c r="F44" s="44">
        <v>50</v>
      </c>
      <c r="G44" s="43">
        <v>4</v>
      </c>
      <c r="H44" s="43">
        <v>1</v>
      </c>
      <c r="I44" s="43">
        <v>24</v>
      </c>
      <c r="J44" s="43">
        <v>121</v>
      </c>
      <c r="K44" s="42">
        <v>69.010000000000005</v>
      </c>
      <c r="L44" s="42">
        <v>2.91</v>
      </c>
    </row>
    <row r="45" spans="1:12" ht="15" x14ac:dyDescent="0.25">
      <c r="A45" s="20"/>
      <c r="B45" s="12"/>
      <c r="C45" s="8"/>
      <c r="D45" s="45" t="s">
        <v>26</v>
      </c>
      <c r="E45" s="45" t="s">
        <v>56</v>
      </c>
      <c r="F45" s="44">
        <v>90</v>
      </c>
      <c r="G45" s="43">
        <v>16</v>
      </c>
      <c r="H45" s="43">
        <v>8</v>
      </c>
      <c r="I45" s="43">
        <v>6</v>
      </c>
      <c r="J45" s="43">
        <v>166</v>
      </c>
      <c r="K45" s="42">
        <v>729.03</v>
      </c>
      <c r="L45" s="42">
        <v>32.799999999999997</v>
      </c>
    </row>
    <row r="46" spans="1:12" ht="15" x14ac:dyDescent="0.25">
      <c r="A46" s="20"/>
      <c r="B46" s="12"/>
      <c r="C46" s="8"/>
      <c r="D46" s="45" t="s">
        <v>27</v>
      </c>
      <c r="E46" s="45" t="s">
        <v>48</v>
      </c>
      <c r="F46" s="44">
        <v>10</v>
      </c>
      <c r="G46" s="47"/>
      <c r="H46" s="43">
        <v>8</v>
      </c>
      <c r="I46" s="47"/>
      <c r="J46" s="43">
        <v>75</v>
      </c>
      <c r="K46" s="46">
        <v>574</v>
      </c>
      <c r="L46" s="42">
        <v>8.8699999999999992</v>
      </c>
    </row>
    <row r="47" spans="1:12" ht="15" x14ac:dyDescent="0.25">
      <c r="A47" s="20"/>
      <c r="B47" s="12"/>
      <c r="C47" s="8"/>
      <c r="D47" s="45" t="s">
        <v>27</v>
      </c>
      <c r="E47" s="45" t="s">
        <v>55</v>
      </c>
      <c r="F47" s="44">
        <v>150</v>
      </c>
      <c r="G47" s="43">
        <v>3</v>
      </c>
      <c r="H47" s="43">
        <v>5</v>
      </c>
      <c r="I47" s="43">
        <v>24</v>
      </c>
      <c r="J47" s="43">
        <v>159</v>
      </c>
      <c r="K47" s="42">
        <v>226.01</v>
      </c>
      <c r="L47" s="42">
        <v>12.56</v>
      </c>
    </row>
    <row r="48" spans="1:12" ht="15" x14ac:dyDescent="0.25">
      <c r="A48" s="20"/>
      <c r="B48" s="12"/>
      <c r="C48" s="8"/>
      <c r="D48" s="45" t="s">
        <v>39</v>
      </c>
      <c r="E48" s="45" t="s">
        <v>54</v>
      </c>
      <c r="F48" s="44">
        <v>200</v>
      </c>
      <c r="G48" s="43">
        <v>3</v>
      </c>
      <c r="H48" s="47"/>
      <c r="I48" s="43">
        <v>26</v>
      </c>
      <c r="J48" s="43">
        <v>171</v>
      </c>
      <c r="K48" s="42">
        <v>211.07</v>
      </c>
      <c r="L48" s="42">
        <v>3.57</v>
      </c>
    </row>
    <row r="49" spans="1:12" ht="15" x14ac:dyDescent="0.25">
      <c r="A49" s="21"/>
      <c r="B49" s="14"/>
      <c r="C49" s="5"/>
      <c r="D49" s="15" t="s">
        <v>31</v>
      </c>
      <c r="E49" s="6"/>
      <c r="F49" s="16">
        <f>SUM(F42:F48)</f>
        <v>710</v>
      </c>
      <c r="G49" s="16">
        <f>SUM(G42:G48)</f>
        <v>28</v>
      </c>
      <c r="H49" s="16">
        <f>SUM(H42:H48)</f>
        <v>28</v>
      </c>
      <c r="I49" s="16">
        <f>SUM(I42:I48)</f>
        <v>89</v>
      </c>
      <c r="J49" s="16">
        <f>SUM(J42:J48)</f>
        <v>782</v>
      </c>
      <c r="K49" s="22"/>
      <c r="L49" s="16">
        <f>SUM(L42:L48)</f>
        <v>72.149999999999991</v>
      </c>
    </row>
    <row r="50" spans="1:12" ht="15.75" customHeight="1" thickBot="1" x14ac:dyDescent="0.25">
      <c r="A50" s="26">
        <f>A36</f>
        <v>1</v>
      </c>
      <c r="B50" s="27">
        <f>B36</f>
        <v>3</v>
      </c>
      <c r="C50" s="50" t="s">
        <v>4</v>
      </c>
      <c r="D50" s="51"/>
      <c r="E50" s="28"/>
      <c r="F50" s="29">
        <f>F41+F49</f>
        <v>1210</v>
      </c>
      <c r="G50" s="29">
        <f>G41+G49</f>
        <v>54</v>
      </c>
      <c r="H50" s="29">
        <f>H41+H49</f>
        <v>50</v>
      </c>
      <c r="I50" s="29">
        <f>I41+I49</f>
        <v>169</v>
      </c>
      <c r="J50" s="29">
        <f>J41+J49</f>
        <v>1474</v>
      </c>
      <c r="K50" s="29"/>
      <c r="L50" s="29">
        <f>L41+L49</f>
        <v>138.64999999999998</v>
      </c>
    </row>
    <row r="51" spans="1:12" ht="15" x14ac:dyDescent="0.25">
      <c r="A51" s="17">
        <v>1</v>
      </c>
      <c r="B51" s="18">
        <v>4</v>
      </c>
      <c r="C51" s="19" t="s">
        <v>20</v>
      </c>
      <c r="D51" s="45" t="s">
        <v>28</v>
      </c>
      <c r="E51" s="45" t="s">
        <v>62</v>
      </c>
      <c r="F51" s="44">
        <v>200</v>
      </c>
      <c r="G51" s="43">
        <v>1</v>
      </c>
      <c r="H51" s="47"/>
      <c r="I51" s="43">
        <v>28</v>
      </c>
      <c r="J51" s="43">
        <v>116</v>
      </c>
      <c r="K51" s="46">
        <v>949</v>
      </c>
      <c r="L51" s="42">
        <v>5.87</v>
      </c>
    </row>
    <row r="52" spans="1:12" ht="15" x14ac:dyDescent="0.25">
      <c r="A52" s="20"/>
      <c r="B52" s="12"/>
      <c r="C52" s="8"/>
      <c r="D52" s="45" t="s">
        <v>26</v>
      </c>
      <c r="E52" s="45" t="s">
        <v>61</v>
      </c>
      <c r="F52" s="44">
        <v>90</v>
      </c>
      <c r="G52" s="43">
        <v>20</v>
      </c>
      <c r="H52" s="43">
        <v>7</v>
      </c>
      <c r="I52" s="43">
        <v>16</v>
      </c>
      <c r="J52" s="43">
        <v>207</v>
      </c>
      <c r="K52" s="42">
        <v>174.32</v>
      </c>
      <c r="L52" s="42">
        <v>39.64</v>
      </c>
    </row>
    <row r="53" spans="1:12" ht="15" x14ac:dyDescent="0.25">
      <c r="A53" s="20"/>
      <c r="B53" s="12"/>
      <c r="C53" s="8"/>
      <c r="D53" s="45" t="s">
        <v>27</v>
      </c>
      <c r="E53" s="45" t="s">
        <v>48</v>
      </c>
      <c r="F53" s="44">
        <v>10</v>
      </c>
      <c r="G53" s="47"/>
      <c r="H53" s="43">
        <v>8</v>
      </c>
      <c r="I53" s="47"/>
      <c r="J53" s="43">
        <v>75</v>
      </c>
      <c r="K53" s="46">
        <v>574</v>
      </c>
      <c r="L53" s="42">
        <v>9.48</v>
      </c>
    </row>
    <row r="54" spans="1:12" ht="15" x14ac:dyDescent="0.25">
      <c r="A54" s="20"/>
      <c r="B54" s="12"/>
      <c r="C54" s="8"/>
      <c r="D54" s="45" t="s">
        <v>27</v>
      </c>
      <c r="E54" s="45" t="s">
        <v>60</v>
      </c>
      <c r="F54" s="44">
        <v>150</v>
      </c>
      <c r="G54" s="43">
        <v>4</v>
      </c>
      <c r="H54" s="43">
        <v>6</v>
      </c>
      <c r="I54" s="43">
        <v>39</v>
      </c>
      <c r="J54" s="43">
        <v>229</v>
      </c>
      <c r="K54" s="46">
        <v>229</v>
      </c>
      <c r="L54" s="42">
        <v>8.36</v>
      </c>
    </row>
    <row r="55" spans="1:12" ht="15" x14ac:dyDescent="0.25">
      <c r="A55" s="20"/>
      <c r="B55" s="12"/>
      <c r="C55" s="8"/>
      <c r="D55" s="45" t="s">
        <v>29</v>
      </c>
      <c r="E55" s="45" t="s">
        <v>50</v>
      </c>
      <c r="F55" s="44">
        <v>25</v>
      </c>
      <c r="G55" s="43">
        <v>2</v>
      </c>
      <c r="H55" s="43">
        <v>1</v>
      </c>
      <c r="I55" s="43">
        <v>14</v>
      </c>
      <c r="J55" s="43">
        <v>69</v>
      </c>
      <c r="K55" s="46">
        <v>880</v>
      </c>
      <c r="L55" s="42">
        <v>1.39</v>
      </c>
    </row>
    <row r="56" spans="1:12" ht="15" x14ac:dyDescent="0.25">
      <c r="A56" s="20"/>
      <c r="B56" s="12"/>
      <c r="C56" s="8"/>
      <c r="D56" s="45" t="s">
        <v>30</v>
      </c>
      <c r="E56" s="45" t="s">
        <v>44</v>
      </c>
      <c r="F56" s="44">
        <v>25</v>
      </c>
      <c r="G56" s="43">
        <v>3</v>
      </c>
      <c r="H56" s="43">
        <v>1</v>
      </c>
      <c r="I56" s="43">
        <v>16</v>
      </c>
      <c r="J56" s="43">
        <v>85</v>
      </c>
      <c r="K56" s="46">
        <v>299</v>
      </c>
      <c r="L56" s="42">
        <v>1.76</v>
      </c>
    </row>
    <row r="57" spans="1:12" ht="15" x14ac:dyDescent="0.25">
      <c r="A57" s="21"/>
      <c r="B57" s="14"/>
      <c r="C57" s="5"/>
      <c r="D57" s="15" t="s">
        <v>31</v>
      </c>
      <c r="E57" s="6"/>
      <c r="F57" s="16">
        <f>SUM(F51:F56)</f>
        <v>500</v>
      </c>
      <c r="G57" s="16">
        <f>SUM(G51:G56)</f>
        <v>30</v>
      </c>
      <c r="H57" s="16">
        <f>SUM(H51:H56)</f>
        <v>23</v>
      </c>
      <c r="I57" s="16">
        <f>SUM(I51:I56)</f>
        <v>113</v>
      </c>
      <c r="J57" s="16">
        <f>SUM(J51:J56)</f>
        <v>781</v>
      </c>
      <c r="K57" s="22"/>
      <c r="L57" s="16">
        <f>SUM(L51:L56)</f>
        <v>66.5</v>
      </c>
    </row>
    <row r="58" spans="1:12" ht="15" x14ac:dyDescent="0.25">
      <c r="A58" s="23">
        <f>A51</f>
        <v>1</v>
      </c>
      <c r="B58" s="10">
        <f>B51</f>
        <v>4</v>
      </c>
      <c r="C58" s="7" t="s">
        <v>24</v>
      </c>
      <c r="D58" s="45" t="s">
        <v>28</v>
      </c>
      <c r="E58" s="45" t="s">
        <v>62</v>
      </c>
      <c r="F58" s="44">
        <v>200</v>
      </c>
      <c r="G58" s="43">
        <v>1</v>
      </c>
      <c r="H58" s="47"/>
      <c r="I58" s="43">
        <v>28</v>
      </c>
      <c r="J58" s="43">
        <v>116</v>
      </c>
      <c r="K58" s="46">
        <v>949</v>
      </c>
      <c r="L58" s="42">
        <v>5.65</v>
      </c>
    </row>
    <row r="59" spans="1:12" ht="15" x14ac:dyDescent="0.25">
      <c r="A59" s="20"/>
      <c r="B59" s="12"/>
      <c r="C59" s="8"/>
      <c r="D59" s="45" t="s">
        <v>25</v>
      </c>
      <c r="E59" s="45" t="s">
        <v>63</v>
      </c>
      <c r="F59" s="44">
        <v>200</v>
      </c>
      <c r="G59" s="43">
        <v>1</v>
      </c>
      <c r="H59" s="43">
        <v>4</v>
      </c>
      <c r="I59" s="43">
        <v>7</v>
      </c>
      <c r="J59" s="43">
        <v>85</v>
      </c>
      <c r="K59" s="42">
        <v>46.15</v>
      </c>
      <c r="L59" s="42">
        <v>5.04</v>
      </c>
    </row>
    <row r="60" spans="1:12" ht="15" x14ac:dyDescent="0.25">
      <c r="A60" s="20"/>
      <c r="B60" s="12"/>
      <c r="C60" s="8"/>
      <c r="D60" s="45" t="s">
        <v>25</v>
      </c>
      <c r="E60" s="45" t="s">
        <v>51</v>
      </c>
      <c r="F60" s="44">
        <v>10</v>
      </c>
      <c r="G60" s="47"/>
      <c r="H60" s="43">
        <v>2</v>
      </c>
      <c r="I60" s="47"/>
      <c r="J60" s="43">
        <v>16</v>
      </c>
      <c r="K60" s="46">
        <v>629</v>
      </c>
      <c r="L60" s="42">
        <v>3.18</v>
      </c>
    </row>
    <row r="61" spans="1:12" ht="15" x14ac:dyDescent="0.25">
      <c r="A61" s="20"/>
      <c r="B61" s="12"/>
      <c r="C61" s="8"/>
      <c r="D61" s="45" t="s">
        <v>26</v>
      </c>
      <c r="E61" s="45" t="s">
        <v>61</v>
      </c>
      <c r="F61" s="44">
        <v>90</v>
      </c>
      <c r="G61" s="43">
        <v>20</v>
      </c>
      <c r="H61" s="43">
        <v>7</v>
      </c>
      <c r="I61" s="43">
        <v>16</v>
      </c>
      <c r="J61" s="43">
        <v>207</v>
      </c>
      <c r="K61" s="42">
        <v>174.32</v>
      </c>
      <c r="L61" s="42">
        <v>38.1</v>
      </c>
    </row>
    <row r="62" spans="1:12" ht="15" x14ac:dyDescent="0.25">
      <c r="A62" s="20"/>
      <c r="B62" s="12"/>
      <c r="C62" s="8"/>
      <c r="D62" s="45" t="s">
        <v>27</v>
      </c>
      <c r="E62" s="45" t="s">
        <v>48</v>
      </c>
      <c r="F62" s="44">
        <v>10</v>
      </c>
      <c r="G62" s="47"/>
      <c r="H62" s="43">
        <v>8</v>
      </c>
      <c r="I62" s="47"/>
      <c r="J62" s="43">
        <v>75</v>
      </c>
      <c r="K62" s="46">
        <v>574</v>
      </c>
      <c r="L62" s="42">
        <v>9.11</v>
      </c>
    </row>
    <row r="63" spans="1:12" ht="15" x14ac:dyDescent="0.25">
      <c r="A63" s="20"/>
      <c r="B63" s="12"/>
      <c r="C63" s="8"/>
      <c r="D63" s="45" t="s">
        <v>27</v>
      </c>
      <c r="E63" s="45" t="s">
        <v>60</v>
      </c>
      <c r="F63" s="44">
        <v>150</v>
      </c>
      <c r="G63" s="43">
        <v>4</v>
      </c>
      <c r="H63" s="43">
        <v>6</v>
      </c>
      <c r="I63" s="43">
        <v>39</v>
      </c>
      <c r="J63" s="43">
        <v>229</v>
      </c>
      <c r="K63" s="46">
        <v>229</v>
      </c>
      <c r="L63" s="42">
        <v>8.0399999999999991</v>
      </c>
    </row>
    <row r="64" spans="1:12" ht="15" x14ac:dyDescent="0.25">
      <c r="A64" s="20"/>
      <c r="B64" s="12"/>
      <c r="C64" s="8"/>
      <c r="D64" s="45" t="s">
        <v>29</v>
      </c>
      <c r="E64" s="45" t="s">
        <v>50</v>
      </c>
      <c r="F64" s="44">
        <v>25</v>
      </c>
      <c r="G64" s="43">
        <v>2</v>
      </c>
      <c r="H64" s="43">
        <v>1</v>
      </c>
      <c r="I64" s="43">
        <v>14</v>
      </c>
      <c r="J64" s="43">
        <v>69</v>
      </c>
      <c r="K64" s="46">
        <v>880</v>
      </c>
      <c r="L64" s="42">
        <v>1.34</v>
      </c>
    </row>
    <row r="65" spans="1:12" ht="15" x14ac:dyDescent="0.25">
      <c r="A65" s="20"/>
      <c r="B65" s="12"/>
      <c r="C65" s="8"/>
      <c r="D65" s="45" t="s">
        <v>30</v>
      </c>
      <c r="E65" s="45" t="s">
        <v>44</v>
      </c>
      <c r="F65" s="44">
        <v>25</v>
      </c>
      <c r="G65" s="43">
        <v>3</v>
      </c>
      <c r="H65" s="43">
        <v>1</v>
      </c>
      <c r="I65" s="43">
        <v>16</v>
      </c>
      <c r="J65" s="43">
        <v>85</v>
      </c>
      <c r="K65" s="46">
        <v>299</v>
      </c>
      <c r="L65" s="42">
        <v>1.69</v>
      </c>
    </row>
    <row r="66" spans="1:12" ht="15" x14ac:dyDescent="0.25">
      <c r="A66" s="21"/>
      <c r="B66" s="14"/>
      <c r="C66" s="5"/>
      <c r="D66" s="15" t="s">
        <v>31</v>
      </c>
      <c r="E66" s="6"/>
      <c r="F66" s="16">
        <f>SUM(F58:F65)</f>
        <v>710</v>
      </c>
      <c r="G66" s="16">
        <f>SUM(G58:G65)</f>
        <v>31</v>
      </c>
      <c r="H66" s="16">
        <f>SUM(H58:H65)</f>
        <v>29</v>
      </c>
      <c r="I66" s="16">
        <f>SUM(I58:I65)</f>
        <v>120</v>
      </c>
      <c r="J66" s="16">
        <f>SUM(J58:J65)</f>
        <v>882</v>
      </c>
      <c r="K66" s="22"/>
      <c r="L66" s="16">
        <f>SUM(L58:L65)</f>
        <v>72.150000000000006</v>
      </c>
    </row>
    <row r="67" spans="1:12" ht="15.75" customHeight="1" thickBot="1" x14ac:dyDescent="0.25">
      <c r="A67" s="26">
        <f>A51</f>
        <v>1</v>
      </c>
      <c r="B67" s="27">
        <f>B51</f>
        <v>4</v>
      </c>
      <c r="C67" s="50" t="s">
        <v>4</v>
      </c>
      <c r="D67" s="51"/>
      <c r="E67" s="28"/>
      <c r="F67" s="29">
        <f>F57+F66</f>
        <v>1210</v>
      </c>
      <c r="G67" s="29">
        <f>G57+G66</f>
        <v>61</v>
      </c>
      <c r="H67" s="29">
        <f>H57+H66</f>
        <v>52</v>
      </c>
      <c r="I67" s="29">
        <f>I57+I66</f>
        <v>233</v>
      </c>
      <c r="J67" s="29">
        <f>J57+J66</f>
        <v>1663</v>
      </c>
      <c r="K67" s="29"/>
      <c r="L67" s="29">
        <f>L57+L66</f>
        <v>138.65</v>
      </c>
    </row>
    <row r="68" spans="1:12" ht="15" x14ac:dyDescent="0.25">
      <c r="A68" s="17">
        <v>1</v>
      </c>
      <c r="B68" s="18">
        <v>5</v>
      </c>
      <c r="C68" s="19" t="s">
        <v>20</v>
      </c>
      <c r="D68" s="45"/>
      <c r="E68" s="45" t="s">
        <v>67</v>
      </c>
      <c r="F68" s="44">
        <v>65</v>
      </c>
      <c r="G68" s="43">
        <v>5</v>
      </c>
      <c r="H68" s="43">
        <v>2</v>
      </c>
      <c r="I68" s="43">
        <v>36</v>
      </c>
      <c r="J68" s="43">
        <v>179</v>
      </c>
      <c r="K68" s="42">
        <v>880.28</v>
      </c>
      <c r="L68" s="42">
        <v>3.54</v>
      </c>
    </row>
    <row r="69" spans="1:12" ht="15" x14ac:dyDescent="0.25">
      <c r="A69" s="20"/>
      <c r="B69" s="12"/>
      <c r="C69" s="8"/>
      <c r="D69" s="45" t="s">
        <v>21</v>
      </c>
      <c r="E69" s="45" t="s">
        <v>66</v>
      </c>
      <c r="F69" s="44">
        <v>180</v>
      </c>
      <c r="G69" s="43">
        <v>51</v>
      </c>
      <c r="H69" s="43">
        <v>39</v>
      </c>
      <c r="I69" s="43">
        <v>24</v>
      </c>
      <c r="J69" s="43">
        <v>656</v>
      </c>
      <c r="K69" s="42">
        <v>634.04999999999995</v>
      </c>
      <c r="L69" s="42">
        <v>72.400000000000006</v>
      </c>
    </row>
    <row r="70" spans="1:12" ht="15" x14ac:dyDescent="0.25">
      <c r="A70" s="20"/>
      <c r="B70" s="12"/>
      <c r="C70" s="8"/>
      <c r="D70" s="45" t="s">
        <v>27</v>
      </c>
      <c r="E70" s="45" t="s">
        <v>65</v>
      </c>
      <c r="F70" s="44">
        <v>50</v>
      </c>
      <c r="G70" s="43">
        <v>4</v>
      </c>
      <c r="H70" s="43">
        <v>4</v>
      </c>
      <c r="I70" s="43">
        <v>28</v>
      </c>
      <c r="J70" s="43">
        <v>164</v>
      </c>
      <c r="K70" s="42">
        <v>201.01</v>
      </c>
      <c r="L70" s="42">
        <v>15.49</v>
      </c>
    </row>
    <row r="71" spans="1:12" ht="15" x14ac:dyDescent="0.25">
      <c r="A71" s="20"/>
      <c r="B71" s="12"/>
      <c r="C71" s="8"/>
      <c r="D71" s="45" t="s">
        <v>27</v>
      </c>
      <c r="E71" s="45" t="s">
        <v>64</v>
      </c>
      <c r="F71" s="44">
        <v>207</v>
      </c>
      <c r="G71" s="47"/>
      <c r="H71" s="47"/>
      <c r="I71" s="43">
        <v>15</v>
      </c>
      <c r="J71" s="43">
        <v>57</v>
      </c>
      <c r="K71" s="48"/>
      <c r="L71" s="42">
        <v>3.87</v>
      </c>
    </row>
    <row r="72" spans="1:12" ht="15" x14ac:dyDescent="0.25">
      <c r="A72" s="21"/>
      <c r="B72" s="14"/>
      <c r="C72" s="5"/>
      <c r="D72" s="15" t="s">
        <v>31</v>
      </c>
      <c r="E72" s="6"/>
      <c r="F72" s="16">
        <f>SUM(F68:F71)</f>
        <v>502</v>
      </c>
      <c r="G72" s="16">
        <f>SUM(G68:G71)</f>
        <v>60</v>
      </c>
      <c r="H72" s="16">
        <f>SUM(H68:H71)</f>
        <v>45</v>
      </c>
      <c r="I72" s="16">
        <f>SUM(I68:I71)</f>
        <v>103</v>
      </c>
      <c r="J72" s="16">
        <f>SUM(J68:J71)</f>
        <v>1056</v>
      </c>
      <c r="K72" s="22"/>
      <c r="L72" s="16">
        <f>SUM(L68:L71)</f>
        <v>95.300000000000011</v>
      </c>
    </row>
    <row r="73" spans="1:12" ht="15" x14ac:dyDescent="0.25">
      <c r="A73" s="23">
        <f>A68</f>
        <v>1</v>
      </c>
      <c r="B73" s="10">
        <f>B68</f>
        <v>5</v>
      </c>
      <c r="C73" s="7" t="s">
        <v>24</v>
      </c>
      <c r="D73" s="45"/>
      <c r="E73" s="45" t="s">
        <v>67</v>
      </c>
      <c r="F73" s="44">
        <v>65</v>
      </c>
      <c r="G73" s="43">
        <v>5</v>
      </c>
      <c r="H73" s="43">
        <v>2</v>
      </c>
      <c r="I73" s="43">
        <v>36</v>
      </c>
      <c r="J73" s="43">
        <v>179</v>
      </c>
      <c r="K73" s="42">
        <v>880.28</v>
      </c>
      <c r="L73" s="42">
        <v>3.55</v>
      </c>
    </row>
    <row r="74" spans="1:12" ht="15" x14ac:dyDescent="0.25">
      <c r="A74" s="20"/>
      <c r="B74" s="12"/>
      <c r="C74" s="8"/>
      <c r="D74" s="45" t="s">
        <v>25</v>
      </c>
      <c r="E74" s="45" t="s">
        <v>68</v>
      </c>
      <c r="F74" s="44">
        <v>200</v>
      </c>
      <c r="G74" s="43">
        <v>2</v>
      </c>
      <c r="H74" s="43">
        <v>3</v>
      </c>
      <c r="I74" s="43">
        <v>14</v>
      </c>
      <c r="J74" s="43">
        <v>93</v>
      </c>
      <c r="K74" s="42">
        <v>56.26</v>
      </c>
      <c r="L74" s="42">
        <v>11.34</v>
      </c>
    </row>
    <row r="75" spans="1:12" ht="15" x14ac:dyDescent="0.25">
      <c r="A75" s="20"/>
      <c r="B75" s="12"/>
      <c r="C75" s="8"/>
      <c r="D75" s="45" t="s">
        <v>25</v>
      </c>
      <c r="E75" s="45" t="s">
        <v>51</v>
      </c>
      <c r="F75" s="44">
        <v>10</v>
      </c>
      <c r="G75" s="47"/>
      <c r="H75" s="43">
        <v>2</v>
      </c>
      <c r="I75" s="47"/>
      <c r="J75" s="43">
        <v>16</v>
      </c>
      <c r="K75" s="46">
        <v>629</v>
      </c>
      <c r="L75" s="42">
        <v>3.37</v>
      </c>
    </row>
    <row r="76" spans="1:12" ht="15" x14ac:dyDescent="0.25">
      <c r="A76" s="20"/>
      <c r="B76" s="12"/>
      <c r="C76" s="8"/>
      <c r="D76" s="45" t="s">
        <v>21</v>
      </c>
      <c r="E76" s="45" t="s">
        <v>66</v>
      </c>
      <c r="F76" s="44">
        <v>180</v>
      </c>
      <c r="G76" s="43">
        <v>51</v>
      </c>
      <c r="H76" s="43">
        <v>39</v>
      </c>
      <c r="I76" s="43">
        <v>24</v>
      </c>
      <c r="J76" s="43">
        <v>656</v>
      </c>
      <c r="K76" s="42">
        <v>634.04999999999995</v>
      </c>
      <c r="L76" s="42">
        <v>72.599999999999994</v>
      </c>
    </row>
    <row r="77" spans="1:12" ht="15" x14ac:dyDescent="0.25">
      <c r="A77" s="20"/>
      <c r="B77" s="12"/>
      <c r="C77" s="8"/>
      <c r="D77" s="45" t="s">
        <v>27</v>
      </c>
      <c r="E77" s="45" t="s">
        <v>65</v>
      </c>
      <c r="F77" s="44">
        <v>50</v>
      </c>
      <c r="G77" s="43">
        <v>4</v>
      </c>
      <c r="H77" s="43">
        <v>4</v>
      </c>
      <c r="I77" s="43">
        <v>28</v>
      </c>
      <c r="J77" s="43">
        <v>164</v>
      </c>
      <c r="K77" s="42">
        <v>201.01</v>
      </c>
      <c r="L77" s="42">
        <v>15.54</v>
      </c>
    </row>
    <row r="78" spans="1:12" ht="15" x14ac:dyDescent="0.25">
      <c r="A78" s="20"/>
      <c r="B78" s="12"/>
      <c r="C78" s="8"/>
      <c r="D78" s="45" t="s">
        <v>27</v>
      </c>
      <c r="E78" s="45" t="s">
        <v>64</v>
      </c>
      <c r="F78" s="44">
        <v>207</v>
      </c>
      <c r="G78" s="47"/>
      <c r="H78" s="47"/>
      <c r="I78" s="43">
        <v>15</v>
      </c>
      <c r="J78" s="43">
        <v>57</v>
      </c>
      <c r="K78" s="48"/>
      <c r="L78" s="42">
        <v>3.88</v>
      </c>
    </row>
    <row r="79" spans="1:12" ht="15" x14ac:dyDescent="0.25">
      <c r="A79" s="21"/>
      <c r="B79" s="14"/>
      <c r="C79" s="5"/>
      <c r="D79" s="15" t="s">
        <v>31</v>
      </c>
      <c r="E79" s="6"/>
      <c r="F79" s="16">
        <f>SUM(F73:F78)</f>
        <v>712</v>
      </c>
      <c r="G79" s="16">
        <f>SUM(G73:G78)</f>
        <v>62</v>
      </c>
      <c r="H79" s="16">
        <f>SUM(H73:H78)</f>
        <v>50</v>
      </c>
      <c r="I79" s="16">
        <f>SUM(I73:I78)</f>
        <v>117</v>
      </c>
      <c r="J79" s="16">
        <f>SUM(J73:J78)</f>
        <v>1165</v>
      </c>
      <c r="K79" s="22"/>
      <c r="L79" s="16">
        <f>SUM(L73:L78)</f>
        <v>110.28</v>
      </c>
    </row>
    <row r="80" spans="1:12" ht="15.75" customHeight="1" thickBot="1" x14ac:dyDescent="0.25">
      <c r="A80" s="26">
        <f>A68</f>
        <v>1</v>
      </c>
      <c r="B80" s="27">
        <f>B68</f>
        <v>5</v>
      </c>
      <c r="C80" s="50" t="s">
        <v>4</v>
      </c>
      <c r="D80" s="51"/>
      <c r="E80" s="28"/>
      <c r="F80" s="29">
        <f>F72+F79</f>
        <v>1214</v>
      </c>
      <c r="G80" s="29">
        <f>G72+G79</f>
        <v>122</v>
      </c>
      <c r="H80" s="29">
        <f>H72+H79</f>
        <v>95</v>
      </c>
      <c r="I80" s="29">
        <f>I72+I79</f>
        <v>220</v>
      </c>
      <c r="J80" s="29">
        <f>J72+J79</f>
        <v>2221</v>
      </c>
      <c r="K80" s="29"/>
      <c r="L80" s="29">
        <f>L72+L79</f>
        <v>205.58</v>
      </c>
    </row>
    <row r="81" spans="1:12" ht="15" x14ac:dyDescent="0.25">
      <c r="A81" s="17">
        <v>2</v>
      </c>
      <c r="B81" s="18">
        <v>1</v>
      </c>
      <c r="C81" s="19" t="s">
        <v>20</v>
      </c>
      <c r="D81" s="45" t="s">
        <v>22</v>
      </c>
      <c r="E81" s="45" t="s">
        <v>71</v>
      </c>
      <c r="F81" s="44">
        <v>200</v>
      </c>
      <c r="G81" s="47"/>
      <c r="H81" s="47"/>
      <c r="I81" s="43">
        <v>15</v>
      </c>
      <c r="J81" s="43">
        <v>57</v>
      </c>
      <c r="K81" s="46">
        <v>685</v>
      </c>
      <c r="L81" s="42">
        <v>1.9</v>
      </c>
    </row>
    <row r="82" spans="1:12" ht="15" x14ac:dyDescent="0.25">
      <c r="A82" s="20"/>
      <c r="B82" s="12"/>
      <c r="C82" s="8"/>
      <c r="D82" s="45" t="s">
        <v>26</v>
      </c>
      <c r="E82" s="45" t="s">
        <v>70</v>
      </c>
      <c r="F82" s="44">
        <v>180</v>
      </c>
      <c r="G82" s="43">
        <v>10</v>
      </c>
      <c r="H82" s="43">
        <v>15</v>
      </c>
      <c r="I82" s="43">
        <v>37</v>
      </c>
      <c r="J82" s="43">
        <v>324</v>
      </c>
      <c r="K82" s="46">
        <v>274</v>
      </c>
      <c r="L82" s="42">
        <v>31.12</v>
      </c>
    </row>
    <row r="83" spans="1:12" ht="15" x14ac:dyDescent="0.25">
      <c r="A83" s="20"/>
      <c r="B83" s="12"/>
      <c r="C83" s="8"/>
      <c r="D83" s="45" t="s">
        <v>26</v>
      </c>
      <c r="E83" s="45" t="s">
        <v>69</v>
      </c>
      <c r="F83" s="44">
        <v>90</v>
      </c>
      <c r="G83" s="43">
        <v>20</v>
      </c>
      <c r="H83" s="43">
        <v>7</v>
      </c>
      <c r="I83" s="43">
        <v>16</v>
      </c>
      <c r="J83" s="43">
        <v>207</v>
      </c>
      <c r="K83" s="42">
        <v>174.31</v>
      </c>
      <c r="L83" s="42">
        <v>38.61</v>
      </c>
    </row>
    <row r="84" spans="1:12" ht="15" x14ac:dyDescent="0.25">
      <c r="A84" s="20"/>
      <c r="B84" s="12"/>
      <c r="C84" s="8"/>
      <c r="D84" s="45" t="s">
        <v>29</v>
      </c>
      <c r="E84" s="45" t="s">
        <v>37</v>
      </c>
      <c r="F84" s="44">
        <v>50</v>
      </c>
      <c r="G84" s="43">
        <v>4</v>
      </c>
      <c r="H84" s="43">
        <v>1</v>
      </c>
      <c r="I84" s="43">
        <v>27</v>
      </c>
      <c r="J84" s="43">
        <v>138</v>
      </c>
      <c r="K84" s="42">
        <v>35.01</v>
      </c>
      <c r="L84" s="42">
        <v>2.71</v>
      </c>
    </row>
    <row r="85" spans="1:12" ht="15" x14ac:dyDescent="0.25">
      <c r="A85" s="21"/>
      <c r="B85" s="14"/>
      <c r="C85" s="5"/>
      <c r="D85" s="15" t="s">
        <v>31</v>
      </c>
      <c r="E85" s="6"/>
      <c r="F85" s="16">
        <f>SUM(F81:F84)</f>
        <v>520</v>
      </c>
      <c r="G85" s="16">
        <f>SUM(G81:G84)</f>
        <v>34</v>
      </c>
      <c r="H85" s="16">
        <f>SUM(H81:H84)</f>
        <v>23</v>
      </c>
      <c r="I85" s="16">
        <f>SUM(I81:I84)</f>
        <v>95</v>
      </c>
      <c r="J85" s="16">
        <f>SUM(J81:J84)</f>
        <v>726</v>
      </c>
      <c r="K85" s="22"/>
      <c r="L85" s="16">
        <f>SUM(L81:L84)</f>
        <v>74.339999999999989</v>
      </c>
    </row>
    <row r="86" spans="1:12" ht="15" x14ac:dyDescent="0.25">
      <c r="A86" s="23">
        <f>A81</f>
        <v>2</v>
      </c>
      <c r="B86" s="10">
        <f>B81</f>
        <v>1</v>
      </c>
      <c r="C86" s="7" t="s">
        <v>24</v>
      </c>
      <c r="D86" s="45"/>
      <c r="E86" s="45" t="s">
        <v>72</v>
      </c>
      <c r="F86" s="44">
        <v>200</v>
      </c>
      <c r="G86" s="43">
        <v>4</v>
      </c>
      <c r="H86" s="43">
        <v>4</v>
      </c>
      <c r="I86" s="43">
        <v>15</v>
      </c>
      <c r="J86" s="43">
        <v>111</v>
      </c>
      <c r="K86" s="42">
        <v>66.02</v>
      </c>
      <c r="L86" s="42">
        <v>16.73</v>
      </c>
    </row>
    <row r="87" spans="1:12" ht="15" x14ac:dyDescent="0.25">
      <c r="A87" s="20"/>
      <c r="B87" s="12"/>
      <c r="C87" s="8"/>
      <c r="D87" s="45" t="s">
        <v>22</v>
      </c>
      <c r="E87" s="45" t="s">
        <v>71</v>
      </c>
      <c r="F87" s="44">
        <v>200</v>
      </c>
      <c r="G87" s="47"/>
      <c r="H87" s="47"/>
      <c r="I87" s="43">
        <v>15</v>
      </c>
      <c r="J87" s="43">
        <v>57</v>
      </c>
      <c r="K87" s="46">
        <v>685</v>
      </c>
      <c r="L87" s="42">
        <v>1.9</v>
      </c>
    </row>
    <row r="88" spans="1:12" ht="15" x14ac:dyDescent="0.25">
      <c r="A88" s="20"/>
      <c r="B88" s="12"/>
      <c r="C88" s="8"/>
      <c r="D88" s="45" t="s">
        <v>26</v>
      </c>
      <c r="E88" s="45" t="s">
        <v>70</v>
      </c>
      <c r="F88" s="44">
        <v>180</v>
      </c>
      <c r="G88" s="43">
        <v>10</v>
      </c>
      <c r="H88" s="43">
        <v>15</v>
      </c>
      <c r="I88" s="43">
        <v>37</v>
      </c>
      <c r="J88" s="43">
        <v>324</v>
      </c>
      <c r="K88" s="46">
        <v>274</v>
      </c>
      <c r="L88" s="42">
        <v>31.12</v>
      </c>
    </row>
    <row r="89" spans="1:12" ht="15" x14ac:dyDescent="0.25">
      <c r="A89" s="20"/>
      <c r="B89" s="12"/>
      <c r="C89" s="8"/>
      <c r="D89" s="45" t="s">
        <v>26</v>
      </c>
      <c r="E89" s="45" t="s">
        <v>69</v>
      </c>
      <c r="F89" s="44">
        <v>90</v>
      </c>
      <c r="G89" s="43">
        <v>20</v>
      </c>
      <c r="H89" s="43">
        <v>7</v>
      </c>
      <c r="I89" s="43">
        <v>16</v>
      </c>
      <c r="J89" s="43">
        <v>207</v>
      </c>
      <c r="K89" s="42">
        <v>174.31</v>
      </c>
      <c r="L89" s="42">
        <v>38.61</v>
      </c>
    </row>
    <row r="90" spans="1:12" ht="15" x14ac:dyDescent="0.25">
      <c r="A90" s="20"/>
      <c r="B90" s="12"/>
      <c r="C90" s="8"/>
      <c r="D90" s="45" t="s">
        <v>29</v>
      </c>
      <c r="E90" s="45" t="s">
        <v>37</v>
      </c>
      <c r="F90" s="44">
        <v>50</v>
      </c>
      <c r="G90" s="43">
        <v>4</v>
      </c>
      <c r="H90" s="43">
        <v>1</v>
      </c>
      <c r="I90" s="43">
        <v>27</v>
      </c>
      <c r="J90" s="43">
        <v>138</v>
      </c>
      <c r="K90" s="42">
        <v>35.01</v>
      </c>
      <c r="L90" s="42">
        <v>2.71</v>
      </c>
    </row>
    <row r="91" spans="1:12" ht="15" x14ac:dyDescent="0.25">
      <c r="A91" s="21"/>
      <c r="B91" s="14"/>
      <c r="C91" s="5"/>
      <c r="D91" s="15" t="s">
        <v>31</v>
      </c>
      <c r="E91" s="6"/>
      <c r="F91" s="16">
        <f>SUM(F86:F90)</f>
        <v>720</v>
      </c>
      <c r="G91" s="16">
        <f>SUM(G86:G90)</f>
        <v>38</v>
      </c>
      <c r="H91" s="16">
        <f>SUM(H86:H90)</f>
        <v>27</v>
      </c>
      <c r="I91" s="16">
        <f>SUM(I86:I90)</f>
        <v>110</v>
      </c>
      <c r="J91" s="16">
        <f>SUM(J86:J90)</f>
        <v>837</v>
      </c>
      <c r="K91" s="22"/>
      <c r="L91" s="16">
        <f>SUM(L86:L90)</f>
        <v>91.07</v>
      </c>
    </row>
    <row r="92" spans="1:12" ht="15.75" thickBot="1" x14ac:dyDescent="0.25">
      <c r="A92" s="26">
        <f>A81</f>
        <v>2</v>
      </c>
      <c r="B92" s="27">
        <f>B81</f>
        <v>1</v>
      </c>
      <c r="C92" s="50" t="s">
        <v>4</v>
      </c>
      <c r="D92" s="51"/>
      <c r="E92" s="28"/>
      <c r="F92" s="29">
        <f>F85+F91</f>
        <v>1240</v>
      </c>
      <c r="G92" s="29">
        <f>G85+G91</f>
        <v>72</v>
      </c>
      <c r="H92" s="29">
        <f>H85+H91</f>
        <v>50</v>
      </c>
      <c r="I92" s="29">
        <f>I85+I91</f>
        <v>205</v>
      </c>
      <c r="J92" s="29">
        <f>J85+J91</f>
        <v>1563</v>
      </c>
      <c r="K92" s="29"/>
      <c r="L92" s="29">
        <f>L85+L91</f>
        <v>165.40999999999997</v>
      </c>
    </row>
    <row r="93" spans="1:12" ht="15" x14ac:dyDescent="0.25">
      <c r="A93" s="11">
        <v>2</v>
      </c>
      <c r="B93" s="12">
        <v>2</v>
      </c>
      <c r="C93" s="19" t="s">
        <v>20</v>
      </c>
      <c r="D93" s="45" t="s">
        <v>28</v>
      </c>
      <c r="E93" s="45" t="s">
        <v>62</v>
      </c>
      <c r="F93" s="44">
        <v>200</v>
      </c>
      <c r="G93" s="43">
        <v>1</v>
      </c>
      <c r="H93" s="47"/>
      <c r="I93" s="43">
        <v>28</v>
      </c>
      <c r="J93" s="43">
        <v>116</v>
      </c>
      <c r="K93" s="46">
        <v>949</v>
      </c>
      <c r="L93" s="42">
        <v>5.54</v>
      </c>
    </row>
    <row r="94" spans="1:12" ht="15" x14ac:dyDescent="0.25">
      <c r="A94" s="11"/>
      <c r="B94" s="12"/>
      <c r="C94" s="8"/>
      <c r="D94" s="45" t="s">
        <v>26</v>
      </c>
      <c r="E94" s="45" t="s">
        <v>73</v>
      </c>
      <c r="F94" s="44">
        <v>90</v>
      </c>
      <c r="G94" s="43">
        <v>12</v>
      </c>
      <c r="H94" s="43">
        <v>28</v>
      </c>
      <c r="I94" s="43">
        <v>16</v>
      </c>
      <c r="J94" s="43">
        <v>364</v>
      </c>
      <c r="K94" s="42">
        <v>354.16</v>
      </c>
      <c r="L94" s="42">
        <v>40.85</v>
      </c>
    </row>
    <row r="95" spans="1:12" ht="15" x14ac:dyDescent="0.25">
      <c r="A95" s="11"/>
      <c r="B95" s="12"/>
      <c r="C95" s="8"/>
      <c r="D95" s="45" t="s">
        <v>27</v>
      </c>
      <c r="E95" s="45" t="s">
        <v>41</v>
      </c>
      <c r="F95" s="44">
        <v>20</v>
      </c>
      <c r="G95" s="47"/>
      <c r="H95" s="47"/>
      <c r="I95" s="43">
        <v>8</v>
      </c>
      <c r="J95" s="43">
        <v>33</v>
      </c>
      <c r="K95" s="42">
        <v>438.01</v>
      </c>
      <c r="L95" s="42">
        <v>5.1100000000000003</v>
      </c>
    </row>
    <row r="96" spans="1:12" ht="15" x14ac:dyDescent="0.25">
      <c r="A96" s="11"/>
      <c r="B96" s="12"/>
      <c r="C96" s="8"/>
      <c r="D96" s="45" t="s">
        <v>27</v>
      </c>
      <c r="E96" s="45" t="s">
        <v>40</v>
      </c>
      <c r="F96" s="44">
        <v>150</v>
      </c>
      <c r="G96" s="43">
        <v>14</v>
      </c>
      <c r="H96" s="43">
        <v>6</v>
      </c>
      <c r="I96" s="43">
        <v>31</v>
      </c>
      <c r="J96" s="43">
        <v>223</v>
      </c>
      <c r="K96" s="46">
        <v>231</v>
      </c>
      <c r="L96" s="42">
        <v>12.03</v>
      </c>
    </row>
    <row r="97" spans="1:12" ht="15" x14ac:dyDescent="0.25">
      <c r="A97" s="11"/>
      <c r="B97" s="12"/>
      <c r="C97" s="8"/>
      <c r="D97" s="45" t="s">
        <v>29</v>
      </c>
      <c r="E97" s="45" t="s">
        <v>45</v>
      </c>
      <c r="F97" s="44">
        <v>25</v>
      </c>
      <c r="G97" s="43">
        <v>2</v>
      </c>
      <c r="H97" s="43">
        <v>1</v>
      </c>
      <c r="I97" s="43">
        <v>13</v>
      </c>
      <c r="J97" s="43">
        <v>69</v>
      </c>
      <c r="K97" s="46">
        <v>35</v>
      </c>
      <c r="L97" s="42">
        <v>1.31</v>
      </c>
    </row>
    <row r="98" spans="1:12" ht="15" x14ac:dyDescent="0.25">
      <c r="A98" s="11"/>
      <c r="B98" s="12"/>
      <c r="C98" s="8"/>
      <c r="D98" s="45" t="s">
        <v>30</v>
      </c>
      <c r="E98" s="45" t="s">
        <v>44</v>
      </c>
      <c r="F98" s="44">
        <v>25</v>
      </c>
      <c r="G98" s="43">
        <v>3</v>
      </c>
      <c r="H98" s="43">
        <v>1</v>
      </c>
      <c r="I98" s="43">
        <v>16</v>
      </c>
      <c r="J98" s="43">
        <v>85</v>
      </c>
      <c r="K98" s="46">
        <v>299</v>
      </c>
      <c r="L98" s="42">
        <v>1.66</v>
      </c>
    </row>
    <row r="99" spans="1:12" ht="15" x14ac:dyDescent="0.25">
      <c r="A99" s="13"/>
      <c r="B99" s="14"/>
      <c r="C99" s="5"/>
      <c r="D99" s="15" t="s">
        <v>31</v>
      </c>
      <c r="E99" s="6"/>
      <c r="F99" s="16">
        <f>SUM(F93:F98)</f>
        <v>510</v>
      </c>
      <c r="G99" s="16">
        <f>SUM(G93:G98)</f>
        <v>32</v>
      </c>
      <c r="H99" s="16">
        <f>SUM(H93:H98)</f>
        <v>36</v>
      </c>
      <c r="I99" s="16">
        <f>SUM(I93:I98)</f>
        <v>112</v>
      </c>
      <c r="J99" s="16">
        <f>SUM(J93:J98)</f>
        <v>890</v>
      </c>
      <c r="K99" s="22"/>
      <c r="L99" s="16">
        <f>SUM(L93:L98)</f>
        <v>66.5</v>
      </c>
    </row>
    <row r="100" spans="1:12" ht="15" x14ac:dyDescent="0.25">
      <c r="A100" s="10">
        <f>A93</f>
        <v>2</v>
      </c>
      <c r="B100" s="10">
        <f>B93</f>
        <v>2</v>
      </c>
      <c r="C100" s="7" t="s">
        <v>24</v>
      </c>
      <c r="D100" s="45" t="s">
        <v>28</v>
      </c>
      <c r="E100" s="45" t="s">
        <v>62</v>
      </c>
      <c r="F100" s="44">
        <v>200</v>
      </c>
      <c r="G100" s="43">
        <v>1</v>
      </c>
      <c r="H100" s="47"/>
      <c r="I100" s="43">
        <v>28</v>
      </c>
      <c r="J100" s="43">
        <v>116</v>
      </c>
      <c r="K100" s="46">
        <v>949</v>
      </c>
      <c r="L100" s="42">
        <v>5.29</v>
      </c>
    </row>
    <row r="101" spans="1:12" ht="15" x14ac:dyDescent="0.25">
      <c r="A101" s="11"/>
      <c r="B101" s="12"/>
      <c r="C101" s="8"/>
      <c r="D101" s="45" t="s">
        <v>25</v>
      </c>
      <c r="E101" s="45" t="s">
        <v>52</v>
      </c>
      <c r="F101" s="44">
        <v>200</v>
      </c>
      <c r="G101" s="43">
        <v>1</v>
      </c>
      <c r="H101" s="43">
        <v>3</v>
      </c>
      <c r="I101" s="43">
        <v>10</v>
      </c>
      <c r="J101" s="43">
        <v>78</v>
      </c>
      <c r="K101" s="42">
        <v>49.15</v>
      </c>
      <c r="L101" s="42">
        <v>5.69</v>
      </c>
    </row>
    <row r="102" spans="1:12" ht="15" x14ac:dyDescent="0.25">
      <c r="A102" s="11"/>
      <c r="B102" s="12"/>
      <c r="C102" s="8"/>
      <c r="D102" s="45" t="s">
        <v>25</v>
      </c>
      <c r="E102" s="45" t="s">
        <v>51</v>
      </c>
      <c r="F102" s="44">
        <v>10</v>
      </c>
      <c r="G102" s="47"/>
      <c r="H102" s="43">
        <v>2</v>
      </c>
      <c r="I102" s="47"/>
      <c r="J102" s="43">
        <v>16</v>
      </c>
      <c r="K102" s="46">
        <v>629</v>
      </c>
      <c r="L102" s="42">
        <v>2.98</v>
      </c>
    </row>
    <row r="103" spans="1:12" ht="15" x14ac:dyDescent="0.25">
      <c r="A103" s="11"/>
      <c r="B103" s="12"/>
      <c r="C103" s="8"/>
      <c r="D103" s="45" t="s">
        <v>26</v>
      </c>
      <c r="E103" s="45" t="s">
        <v>73</v>
      </c>
      <c r="F103" s="44">
        <v>90</v>
      </c>
      <c r="G103" s="43">
        <v>12</v>
      </c>
      <c r="H103" s="43">
        <v>28</v>
      </c>
      <c r="I103" s="43">
        <v>16</v>
      </c>
      <c r="J103" s="43">
        <v>364</v>
      </c>
      <c r="K103" s="42">
        <v>354.16</v>
      </c>
      <c r="L103" s="42">
        <v>38.99</v>
      </c>
    </row>
    <row r="104" spans="1:12" ht="15" x14ac:dyDescent="0.25">
      <c r="A104" s="11"/>
      <c r="B104" s="12"/>
      <c r="C104" s="8"/>
      <c r="D104" s="45" t="s">
        <v>27</v>
      </c>
      <c r="E104" s="45" t="s">
        <v>41</v>
      </c>
      <c r="F104" s="44">
        <v>20</v>
      </c>
      <c r="G104" s="47"/>
      <c r="H104" s="47"/>
      <c r="I104" s="43">
        <v>8</v>
      </c>
      <c r="J104" s="43">
        <v>33</v>
      </c>
      <c r="K104" s="42">
        <v>438.01</v>
      </c>
      <c r="L104" s="42">
        <v>4.88</v>
      </c>
    </row>
    <row r="105" spans="1:12" ht="15" x14ac:dyDescent="0.25">
      <c r="A105" s="11"/>
      <c r="B105" s="12"/>
      <c r="C105" s="8"/>
      <c r="D105" s="45" t="s">
        <v>27</v>
      </c>
      <c r="E105" s="45" t="s">
        <v>40</v>
      </c>
      <c r="F105" s="44">
        <v>150</v>
      </c>
      <c r="G105" s="43">
        <v>14</v>
      </c>
      <c r="H105" s="43">
        <v>6</v>
      </c>
      <c r="I105" s="43">
        <v>31</v>
      </c>
      <c r="J105" s="43">
        <v>223</v>
      </c>
      <c r="K105" s="46">
        <v>231</v>
      </c>
      <c r="L105" s="42">
        <v>11.48</v>
      </c>
    </row>
    <row r="106" spans="1:12" ht="15" x14ac:dyDescent="0.25">
      <c r="A106" s="11"/>
      <c r="B106" s="12"/>
      <c r="C106" s="8"/>
      <c r="D106" s="45" t="s">
        <v>29</v>
      </c>
      <c r="E106" s="45" t="s">
        <v>50</v>
      </c>
      <c r="F106" s="44">
        <v>25</v>
      </c>
      <c r="G106" s="43">
        <v>2</v>
      </c>
      <c r="H106" s="43">
        <v>1</v>
      </c>
      <c r="I106" s="43">
        <v>14</v>
      </c>
      <c r="J106" s="43">
        <v>69</v>
      </c>
      <c r="K106" s="46">
        <v>880</v>
      </c>
      <c r="L106" s="42">
        <v>1.25</v>
      </c>
    </row>
    <row r="107" spans="1:12" ht="15" x14ac:dyDescent="0.25">
      <c r="A107" s="11"/>
      <c r="B107" s="12"/>
      <c r="C107" s="8"/>
      <c r="D107" s="45" t="s">
        <v>30</v>
      </c>
      <c r="E107" s="45" t="s">
        <v>44</v>
      </c>
      <c r="F107" s="44">
        <v>25</v>
      </c>
      <c r="G107" s="43">
        <v>3</v>
      </c>
      <c r="H107" s="43">
        <v>1</v>
      </c>
      <c r="I107" s="43">
        <v>16</v>
      </c>
      <c r="J107" s="43">
        <v>85</v>
      </c>
      <c r="K107" s="46">
        <v>299</v>
      </c>
      <c r="L107" s="42">
        <v>1.58</v>
      </c>
    </row>
    <row r="108" spans="1:12" ht="15" x14ac:dyDescent="0.25">
      <c r="A108" s="13"/>
      <c r="B108" s="14"/>
      <c r="C108" s="5"/>
      <c r="D108" s="15" t="s">
        <v>31</v>
      </c>
      <c r="E108" s="6"/>
      <c r="F108" s="16">
        <f>SUM(F100:F107)</f>
        <v>720</v>
      </c>
      <c r="G108" s="16">
        <f>SUM(G100:G107)</f>
        <v>33</v>
      </c>
      <c r="H108" s="16">
        <f>SUM(H100:H107)</f>
        <v>41</v>
      </c>
      <c r="I108" s="16">
        <f>SUM(I100:I107)</f>
        <v>123</v>
      </c>
      <c r="J108" s="16">
        <f>SUM(J100:J107)</f>
        <v>984</v>
      </c>
      <c r="K108" s="22"/>
      <c r="L108" s="16">
        <f>SUM(L100:L107)</f>
        <v>72.14</v>
      </c>
    </row>
    <row r="109" spans="1:12" ht="15.75" thickBot="1" x14ac:dyDescent="0.25">
      <c r="A109" s="30">
        <f>A93</f>
        <v>2</v>
      </c>
      <c r="B109" s="30">
        <f>B93</f>
        <v>2</v>
      </c>
      <c r="C109" s="50" t="s">
        <v>4</v>
      </c>
      <c r="D109" s="51"/>
      <c r="E109" s="28"/>
      <c r="F109" s="29">
        <f>F99+F108</f>
        <v>1230</v>
      </c>
      <c r="G109" s="29">
        <f>G99+G108</f>
        <v>65</v>
      </c>
      <c r="H109" s="29">
        <f>H99+H108</f>
        <v>77</v>
      </c>
      <c r="I109" s="29">
        <f>I99+I108</f>
        <v>235</v>
      </c>
      <c r="J109" s="29">
        <f>J99+J108</f>
        <v>1874</v>
      </c>
      <c r="K109" s="29"/>
      <c r="L109" s="29">
        <f>L99+L108</f>
        <v>138.63999999999999</v>
      </c>
    </row>
    <row r="110" spans="1:12" ht="15" x14ac:dyDescent="0.25">
      <c r="A110" s="17">
        <v>2</v>
      </c>
      <c r="B110" s="18">
        <v>3</v>
      </c>
      <c r="C110" s="19" t="s">
        <v>20</v>
      </c>
      <c r="D110" s="45"/>
      <c r="E110" s="45" t="s">
        <v>75</v>
      </c>
      <c r="F110" s="44">
        <v>90</v>
      </c>
      <c r="G110" s="43">
        <v>14</v>
      </c>
      <c r="H110" s="43">
        <v>16</v>
      </c>
      <c r="I110" s="43">
        <v>17</v>
      </c>
      <c r="J110" s="43">
        <v>264</v>
      </c>
      <c r="K110" s="42">
        <v>283.31</v>
      </c>
      <c r="L110" s="42">
        <v>47.45</v>
      </c>
    </row>
    <row r="111" spans="1:12" ht="15" x14ac:dyDescent="0.25">
      <c r="A111" s="20"/>
      <c r="B111" s="12"/>
      <c r="C111" s="8"/>
      <c r="D111" s="45" t="s">
        <v>23</v>
      </c>
      <c r="E111" s="45" t="s">
        <v>74</v>
      </c>
      <c r="F111" s="44">
        <v>75</v>
      </c>
      <c r="G111" s="43">
        <v>5</v>
      </c>
      <c r="H111" s="43">
        <v>2</v>
      </c>
      <c r="I111" s="43">
        <v>36</v>
      </c>
      <c r="J111" s="43">
        <v>182</v>
      </c>
      <c r="K111" s="42">
        <v>882.06</v>
      </c>
      <c r="L111" s="42">
        <v>4.0199999999999996</v>
      </c>
    </row>
    <row r="112" spans="1:12" ht="15" x14ac:dyDescent="0.25">
      <c r="A112" s="20"/>
      <c r="B112" s="12"/>
      <c r="C112" s="8"/>
      <c r="D112" s="45" t="s">
        <v>27</v>
      </c>
      <c r="E112" s="45" t="s">
        <v>55</v>
      </c>
      <c r="F112" s="44">
        <v>150</v>
      </c>
      <c r="G112" s="43">
        <v>3</v>
      </c>
      <c r="H112" s="43">
        <v>5</v>
      </c>
      <c r="I112" s="43">
        <v>24</v>
      </c>
      <c r="J112" s="43">
        <v>159</v>
      </c>
      <c r="K112" s="42">
        <v>226.01</v>
      </c>
      <c r="L112" s="42">
        <v>11.65</v>
      </c>
    </row>
    <row r="113" spans="1:12" ht="15.75" customHeight="1" x14ac:dyDescent="0.25">
      <c r="A113" s="20"/>
      <c r="B113" s="12"/>
      <c r="C113" s="8"/>
      <c r="D113" s="45" t="s">
        <v>39</v>
      </c>
      <c r="E113" s="45" t="s">
        <v>54</v>
      </c>
      <c r="F113" s="44">
        <v>200</v>
      </c>
      <c r="G113" s="43">
        <v>3</v>
      </c>
      <c r="H113" s="47"/>
      <c r="I113" s="43">
        <v>26</v>
      </c>
      <c r="J113" s="43">
        <v>171</v>
      </c>
      <c r="K113" s="42">
        <v>211.07</v>
      </c>
      <c r="L113" s="42">
        <v>3.38</v>
      </c>
    </row>
    <row r="114" spans="1:12" ht="15" x14ac:dyDescent="0.25">
      <c r="A114" s="21"/>
      <c r="B114" s="14"/>
      <c r="C114" s="5"/>
      <c r="D114" s="15" t="s">
        <v>31</v>
      </c>
      <c r="E114" s="6"/>
      <c r="F114" s="16">
        <f>SUM(F110:F113)</f>
        <v>515</v>
      </c>
      <c r="G114" s="16">
        <f>SUM(G110:G113)</f>
        <v>25</v>
      </c>
      <c r="H114" s="16">
        <f>SUM(H110:H113)</f>
        <v>23</v>
      </c>
      <c r="I114" s="16">
        <f>SUM(I110:I113)</f>
        <v>103</v>
      </c>
      <c r="J114" s="16">
        <f>SUM(J110:J113)</f>
        <v>776</v>
      </c>
      <c r="K114" s="22"/>
      <c r="L114" s="16">
        <f>SUM(L110:L113)</f>
        <v>66.5</v>
      </c>
    </row>
    <row r="115" spans="1:12" ht="15" x14ac:dyDescent="0.25">
      <c r="A115" s="23">
        <f>A110</f>
        <v>2</v>
      </c>
      <c r="B115" s="10">
        <f>B110</f>
        <v>3</v>
      </c>
      <c r="C115" s="7" t="s">
        <v>24</v>
      </c>
      <c r="D115" s="45"/>
      <c r="E115" s="45" t="s">
        <v>75</v>
      </c>
      <c r="F115" s="44">
        <v>90</v>
      </c>
      <c r="G115" s="43">
        <v>14</v>
      </c>
      <c r="H115" s="43">
        <v>16</v>
      </c>
      <c r="I115" s="43">
        <v>17</v>
      </c>
      <c r="J115" s="43">
        <v>264</v>
      </c>
      <c r="K115" s="42">
        <v>283.31</v>
      </c>
      <c r="L115" s="42">
        <v>47.05</v>
      </c>
    </row>
    <row r="116" spans="1:12" ht="15" x14ac:dyDescent="0.25">
      <c r="A116" s="20"/>
      <c r="B116" s="12"/>
      <c r="C116" s="8"/>
      <c r="D116" s="45" t="s">
        <v>25</v>
      </c>
      <c r="E116" s="45" t="s">
        <v>43</v>
      </c>
      <c r="F116" s="44">
        <v>200</v>
      </c>
      <c r="G116" s="43">
        <v>5</v>
      </c>
      <c r="H116" s="43">
        <v>4</v>
      </c>
      <c r="I116" s="43">
        <v>16</v>
      </c>
      <c r="J116" s="43">
        <v>118</v>
      </c>
      <c r="K116" s="42">
        <v>64.44</v>
      </c>
      <c r="L116" s="42">
        <v>6.18</v>
      </c>
    </row>
    <row r="117" spans="1:12" ht="15" x14ac:dyDescent="0.25">
      <c r="A117" s="20"/>
      <c r="B117" s="12"/>
      <c r="C117" s="8"/>
      <c r="D117" s="45" t="s">
        <v>23</v>
      </c>
      <c r="E117" s="45" t="s">
        <v>74</v>
      </c>
      <c r="F117" s="44">
        <v>75</v>
      </c>
      <c r="G117" s="43">
        <v>5</v>
      </c>
      <c r="H117" s="43">
        <v>2</v>
      </c>
      <c r="I117" s="43">
        <v>36</v>
      </c>
      <c r="J117" s="43">
        <v>182</v>
      </c>
      <c r="K117" s="42">
        <v>882.06</v>
      </c>
      <c r="L117" s="42">
        <v>3.99</v>
      </c>
    </row>
    <row r="118" spans="1:12" ht="15" x14ac:dyDescent="0.25">
      <c r="A118" s="20"/>
      <c r="B118" s="12"/>
      <c r="C118" s="8"/>
      <c r="D118" s="45" t="s">
        <v>27</v>
      </c>
      <c r="E118" s="45" t="s">
        <v>55</v>
      </c>
      <c r="F118" s="44">
        <v>150</v>
      </c>
      <c r="G118" s="43">
        <v>3</v>
      </c>
      <c r="H118" s="43">
        <v>5</v>
      </c>
      <c r="I118" s="43">
        <v>24</v>
      </c>
      <c r="J118" s="43">
        <v>159</v>
      </c>
      <c r="K118" s="42">
        <v>226.01</v>
      </c>
      <c r="L118" s="42">
        <v>11.56</v>
      </c>
    </row>
    <row r="119" spans="1:12" ht="15" x14ac:dyDescent="0.25">
      <c r="A119" s="20"/>
      <c r="B119" s="12"/>
      <c r="C119" s="8"/>
      <c r="D119" s="45" t="s">
        <v>39</v>
      </c>
      <c r="E119" s="45" t="s">
        <v>54</v>
      </c>
      <c r="F119" s="44">
        <v>200</v>
      </c>
      <c r="G119" s="43">
        <v>3</v>
      </c>
      <c r="H119" s="47"/>
      <c r="I119" s="43">
        <v>26</v>
      </c>
      <c r="J119" s="43">
        <v>171</v>
      </c>
      <c r="K119" s="42">
        <v>211.07</v>
      </c>
      <c r="L119" s="42">
        <v>3.36</v>
      </c>
    </row>
    <row r="120" spans="1:12" ht="15" x14ac:dyDescent="0.25">
      <c r="A120" s="21"/>
      <c r="B120" s="14"/>
      <c r="C120" s="5"/>
      <c r="D120" s="15" t="s">
        <v>31</v>
      </c>
      <c r="E120" s="6"/>
      <c r="F120" s="16">
        <f>SUM(F115:F119)</f>
        <v>715</v>
      </c>
      <c r="G120" s="16">
        <f>SUM(G115:G119)</f>
        <v>30</v>
      </c>
      <c r="H120" s="16">
        <f>SUM(H115:H119)</f>
        <v>27</v>
      </c>
      <c r="I120" s="16">
        <f>SUM(I115:I119)</f>
        <v>119</v>
      </c>
      <c r="J120" s="16">
        <f>SUM(J115:J119)</f>
        <v>894</v>
      </c>
      <c r="K120" s="22"/>
      <c r="L120" s="16">
        <f>SUM(L115:L119)</f>
        <v>72.14</v>
      </c>
    </row>
    <row r="121" spans="1:12" ht="15.75" thickBot="1" x14ac:dyDescent="0.25">
      <c r="A121" s="26">
        <f>A110</f>
        <v>2</v>
      </c>
      <c r="B121" s="27">
        <f>B110</f>
        <v>3</v>
      </c>
      <c r="C121" s="50" t="s">
        <v>4</v>
      </c>
      <c r="D121" s="51"/>
      <c r="E121" s="28"/>
      <c r="F121" s="29">
        <f>F114+F120</f>
        <v>1230</v>
      </c>
      <c r="G121" s="29">
        <f>G114+G120</f>
        <v>55</v>
      </c>
      <c r="H121" s="29">
        <f>H114+H120</f>
        <v>50</v>
      </c>
      <c r="I121" s="29">
        <f>I114+I120</f>
        <v>222</v>
      </c>
      <c r="J121" s="29">
        <f>J114+J120</f>
        <v>1670</v>
      </c>
      <c r="K121" s="29"/>
      <c r="L121" s="29">
        <f>L114+L120</f>
        <v>138.63999999999999</v>
      </c>
    </row>
    <row r="122" spans="1:12" ht="15" x14ac:dyDescent="0.25">
      <c r="A122" s="17">
        <v>2</v>
      </c>
      <c r="B122" s="18">
        <v>4</v>
      </c>
      <c r="C122" s="19" t="s">
        <v>20</v>
      </c>
      <c r="D122" s="45" t="s">
        <v>26</v>
      </c>
      <c r="E122" s="45" t="s">
        <v>76</v>
      </c>
      <c r="F122" s="44">
        <v>90</v>
      </c>
      <c r="G122" s="43">
        <v>17</v>
      </c>
      <c r="H122" s="43">
        <v>19</v>
      </c>
      <c r="I122" s="43">
        <v>17</v>
      </c>
      <c r="J122" s="43">
        <v>312</v>
      </c>
      <c r="K122" s="42">
        <v>526.09</v>
      </c>
      <c r="L122" s="42">
        <v>40.5</v>
      </c>
    </row>
    <row r="123" spans="1:12" ht="15" x14ac:dyDescent="0.25">
      <c r="A123" s="20"/>
      <c r="B123" s="12"/>
      <c r="C123" s="8"/>
      <c r="D123" s="45" t="s">
        <v>27</v>
      </c>
      <c r="E123" s="45" t="s">
        <v>48</v>
      </c>
      <c r="F123" s="44">
        <v>10</v>
      </c>
      <c r="G123" s="47"/>
      <c r="H123" s="43">
        <v>8</v>
      </c>
      <c r="I123" s="47"/>
      <c r="J123" s="43">
        <v>75</v>
      </c>
      <c r="K123" s="46">
        <v>574</v>
      </c>
      <c r="L123" s="42">
        <v>8.9600000000000009</v>
      </c>
    </row>
    <row r="124" spans="1:12" ht="15" x14ac:dyDescent="0.25">
      <c r="A124" s="20"/>
      <c r="B124" s="12"/>
      <c r="C124" s="8"/>
      <c r="D124" s="45" t="s">
        <v>27</v>
      </c>
      <c r="E124" s="45" t="s">
        <v>47</v>
      </c>
      <c r="F124" s="44">
        <v>150</v>
      </c>
      <c r="G124" s="43">
        <v>6</v>
      </c>
      <c r="H124" s="43">
        <v>10</v>
      </c>
      <c r="I124" s="43">
        <v>28</v>
      </c>
      <c r="J124" s="43">
        <v>222</v>
      </c>
      <c r="K124" s="46">
        <v>463</v>
      </c>
      <c r="L124" s="42">
        <v>8.5500000000000007</v>
      </c>
    </row>
    <row r="125" spans="1:12" ht="15" x14ac:dyDescent="0.25">
      <c r="A125" s="20"/>
      <c r="B125" s="12"/>
      <c r="C125" s="8"/>
      <c r="D125" s="45" t="s">
        <v>39</v>
      </c>
      <c r="E125" s="45" t="s">
        <v>46</v>
      </c>
      <c r="F125" s="44">
        <v>200</v>
      </c>
      <c r="G125" s="43">
        <v>2</v>
      </c>
      <c r="H125" s="47"/>
      <c r="I125" s="43">
        <v>27</v>
      </c>
      <c r="J125" s="43">
        <v>111</v>
      </c>
      <c r="K125" s="46">
        <v>190</v>
      </c>
      <c r="L125" s="42">
        <v>5.51</v>
      </c>
    </row>
    <row r="126" spans="1:12" ht="15" x14ac:dyDescent="0.25">
      <c r="A126" s="20"/>
      <c r="B126" s="12"/>
      <c r="C126" s="8"/>
      <c r="D126" s="45" t="s">
        <v>29</v>
      </c>
      <c r="E126" s="45" t="s">
        <v>50</v>
      </c>
      <c r="F126" s="44">
        <v>25</v>
      </c>
      <c r="G126" s="43">
        <v>2</v>
      </c>
      <c r="H126" s="43">
        <v>1</v>
      </c>
      <c r="I126" s="43">
        <v>14</v>
      </c>
      <c r="J126" s="43">
        <v>69</v>
      </c>
      <c r="K126" s="46">
        <v>880</v>
      </c>
      <c r="L126" s="42">
        <v>1.32</v>
      </c>
    </row>
    <row r="127" spans="1:12" ht="15" x14ac:dyDescent="0.25">
      <c r="A127" s="20"/>
      <c r="B127" s="12"/>
      <c r="C127" s="8"/>
      <c r="D127" s="45" t="s">
        <v>30</v>
      </c>
      <c r="E127" s="45" t="s">
        <v>44</v>
      </c>
      <c r="F127" s="44">
        <v>25</v>
      </c>
      <c r="G127" s="43">
        <v>3</v>
      </c>
      <c r="H127" s="43">
        <v>1</v>
      </c>
      <c r="I127" s="43">
        <v>16</v>
      </c>
      <c r="J127" s="43">
        <v>85</v>
      </c>
      <c r="K127" s="46">
        <v>299</v>
      </c>
      <c r="L127" s="42">
        <v>1.66</v>
      </c>
    </row>
    <row r="128" spans="1:12" ht="15" x14ac:dyDescent="0.25">
      <c r="A128" s="21"/>
      <c r="B128" s="14"/>
      <c r="C128" s="5"/>
      <c r="D128" s="15" t="s">
        <v>31</v>
      </c>
      <c r="E128" s="6"/>
      <c r="F128" s="16">
        <f>SUM(F122:F127)</f>
        <v>500</v>
      </c>
      <c r="G128" s="16">
        <f>SUM(G122:G127)</f>
        <v>30</v>
      </c>
      <c r="H128" s="16">
        <f>SUM(H122:H127)</f>
        <v>39</v>
      </c>
      <c r="I128" s="16">
        <f>SUM(I122:I127)</f>
        <v>102</v>
      </c>
      <c r="J128" s="16">
        <f>SUM(J122:J127)</f>
        <v>874</v>
      </c>
      <c r="K128" s="22"/>
      <c r="L128" s="16">
        <f>SUM(L122:L127)</f>
        <v>66.5</v>
      </c>
    </row>
    <row r="129" spans="1:12" ht="15" x14ac:dyDescent="0.25">
      <c r="A129" s="23">
        <f>A122</f>
        <v>2</v>
      </c>
      <c r="B129" s="10">
        <f>B122</f>
        <v>4</v>
      </c>
      <c r="C129" s="7" t="s">
        <v>24</v>
      </c>
      <c r="D129" s="45"/>
      <c r="E129" s="45" t="s">
        <v>77</v>
      </c>
      <c r="F129" s="44">
        <v>200</v>
      </c>
      <c r="G129" s="43">
        <v>2</v>
      </c>
      <c r="H129" s="43">
        <v>4</v>
      </c>
      <c r="I129" s="43">
        <v>12</v>
      </c>
      <c r="J129" s="43">
        <v>91</v>
      </c>
      <c r="K129" s="49">
        <v>61.1</v>
      </c>
      <c r="L129" s="42">
        <v>4.57</v>
      </c>
    </row>
    <row r="130" spans="1:12" ht="15" x14ac:dyDescent="0.25">
      <c r="A130" s="20"/>
      <c r="B130" s="12"/>
      <c r="C130" s="8"/>
      <c r="D130" s="45" t="s">
        <v>25</v>
      </c>
      <c r="E130" s="45" t="s">
        <v>51</v>
      </c>
      <c r="F130" s="44">
        <v>10</v>
      </c>
      <c r="G130" s="47"/>
      <c r="H130" s="43">
        <v>2</v>
      </c>
      <c r="I130" s="47"/>
      <c r="J130" s="43">
        <v>16</v>
      </c>
      <c r="K130" s="46">
        <v>629</v>
      </c>
      <c r="L130" s="42">
        <v>3.04</v>
      </c>
    </row>
    <row r="131" spans="1:12" ht="15" x14ac:dyDescent="0.25">
      <c r="A131" s="20"/>
      <c r="B131" s="12"/>
      <c r="C131" s="8"/>
      <c r="D131" s="45" t="s">
        <v>26</v>
      </c>
      <c r="E131" s="45" t="s">
        <v>76</v>
      </c>
      <c r="F131" s="44">
        <v>90</v>
      </c>
      <c r="G131" s="43">
        <v>17</v>
      </c>
      <c r="H131" s="43">
        <v>19</v>
      </c>
      <c r="I131" s="43">
        <v>17</v>
      </c>
      <c r="J131" s="43">
        <v>312</v>
      </c>
      <c r="K131" s="42">
        <v>526.09</v>
      </c>
      <c r="L131" s="42">
        <v>39.299999999999997</v>
      </c>
    </row>
    <row r="132" spans="1:12" ht="15" x14ac:dyDescent="0.25">
      <c r="A132" s="20"/>
      <c r="B132" s="12"/>
      <c r="C132" s="8"/>
      <c r="D132" s="45" t="s">
        <v>27</v>
      </c>
      <c r="E132" s="45" t="s">
        <v>48</v>
      </c>
      <c r="F132" s="44">
        <v>10</v>
      </c>
      <c r="G132" s="47"/>
      <c r="H132" s="43">
        <v>8</v>
      </c>
      <c r="I132" s="47"/>
      <c r="J132" s="43">
        <v>75</v>
      </c>
      <c r="K132" s="46">
        <v>574</v>
      </c>
      <c r="L132" s="42">
        <v>8.6999999999999993</v>
      </c>
    </row>
    <row r="133" spans="1:12" ht="15" x14ac:dyDescent="0.25">
      <c r="A133" s="20"/>
      <c r="B133" s="12"/>
      <c r="C133" s="8"/>
      <c r="D133" s="45" t="s">
        <v>27</v>
      </c>
      <c r="E133" s="45" t="s">
        <v>47</v>
      </c>
      <c r="F133" s="44">
        <v>150</v>
      </c>
      <c r="G133" s="43">
        <v>6</v>
      </c>
      <c r="H133" s="43">
        <v>10</v>
      </c>
      <c r="I133" s="43">
        <v>28</v>
      </c>
      <c r="J133" s="43">
        <v>222</v>
      </c>
      <c r="K133" s="46">
        <v>463</v>
      </c>
      <c r="L133" s="42">
        <v>8.2899999999999991</v>
      </c>
    </row>
    <row r="134" spans="1:12" ht="15" x14ac:dyDescent="0.25">
      <c r="A134" s="20"/>
      <c r="B134" s="12"/>
      <c r="C134" s="8"/>
      <c r="D134" s="45" t="s">
        <v>39</v>
      </c>
      <c r="E134" s="45" t="s">
        <v>46</v>
      </c>
      <c r="F134" s="44">
        <v>200</v>
      </c>
      <c r="G134" s="43">
        <v>2</v>
      </c>
      <c r="H134" s="47"/>
      <c r="I134" s="43">
        <v>27</v>
      </c>
      <c r="J134" s="43">
        <v>111</v>
      </c>
      <c r="K134" s="46">
        <v>190</v>
      </c>
      <c r="L134" s="42">
        <v>5.35</v>
      </c>
    </row>
    <row r="135" spans="1:12" ht="15" x14ac:dyDescent="0.25">
      <c r="A135" s="20"/>
      <c r="B135" s="12"/>
      <c r="C135" s="8"/>
      <c r="D135" s="45" t="s">
        <v>29</v>
      </c>
      <c r="E135" s="45" t="s">
        <v>50</v>
      </c>
      <c r="F135" s="44">
        <v>25</v>
      </c>
      <c r="G135" s="43">
        <v>2</v>
      </c>
      <c r="H135" s="43">
        <v>1</v>
      </c>
      <c r="I135" s="43">
        <v>14</v>
      </c>
      <c r="J135" s="43">
        <v>69</v>
      </c>
      <c r="K135" s="46">
        <v>880</v>
      </c>
      <c r="L135" s="42">
        <v>1.28</v>
      </c>
    </row>
    <row r="136" spans="1:12" ht="15" x14ac:dyDescent="0.25">
      <c r="A136" s="20"/>
      <c r="B136" s="12"/>
      <c r="C136" s="8"/>
      <c r="D136" s="45" t="s">
        <v>30</v>
      </c>
      <c r="E136" s="45" t="s">
        <v>44</v>
      </c>
      <c r="F136" s="44">
        <v>25</v>
      </c>
      <c r="G136" s="43">
        <v>3</v>
      </c>
      <c r="H136" s="43">
        <v>1</v>
      </c>
      <c r="I136" s="43">
        <v>16</v>
      </c>
      <c r="J136" s="43">
        <v>85</v>
      </c>
      <c r="K136" s="46">
        <v>299</v>
      </c>
      <c r="L136" s="42">
        <v>1.61</v>
      </c>
    </row>
    <row r="137" spans="1:12" ht="15" x14ac:dyDescent="0.25">
      <c r="A137" s="21"/>
      <c r="B137" s="14"/>
      <c r="C137" s="5"/>
      <c r="D137" s="15" t="s">
        <v>31</v>
      </c>
      <c r="E137" s="6"/>
      <c r="F137" s="16">
        <f>SUM(F129:F136)</f>
        <v>710</v>
      </c>
      <c r="G137" s="16">
        <f>SUM(G129:G136)</f>
        <v>32</v>
      </c>
      <c r="H137" s="16">
        <f>SUM(H129:H136)</f>
        <v>45</v>
      </c>
      <c r="I137" s="16">
        <f>SUM(I129:I136)</f>
        <v>114</v>
      </c>
      <c r="J137" s="16">
        <f>SUM(J129:J136)</f>
        <v>981</v>
      </c>
      <c r="K137" s="22"/>
      <c r="L137" s="16">
        <f>SUM(L129:L136)</f>
        <v>72.14</v>
      </c>
    </row>
    <row r="138" spans="1:12" ht="15.75" thickBot="1" x14ac:dyDescent="0.25">
      <c r="A138" s="26">
        <f>A122</f>
        <v>2</v>
      </c>
      <c r="B138" s="27">
        <f>B122</f>
        <v>4</v>
      </c>
      <c r="C138" s="50" t="s">
        <v>4</v>
      </c>
      <c r="D138" s="51"/>
      <c r="E138" s="28"/>
      <c r="F138" s="29">
        <f>F128+F137</f>
        <v>1210</v>
      </c>
      <c r="G138" s="29">
        <f>G128+G137</f>
        <v>62</v>
      </c>
      <c r="H138" s="29">
        <f>H128+H137</f>
        <v>84</v>
      </c>
      <c r="I138" s="29">
        <f>I128+I137</f>
        <v>216</v>
      </c>
      <c r="J138" s="29">
        <f>J128+J137</f>
        <v>1855</v>
      </c>
      <c r="K138" s="29"/>
      <c r="L138" s="29">
        <f>L128+L137</f>
        <v>138.63999999999999</v>
      </c>
    </row>
    <row r="139" spans="1:12" ht="15" x14ac:dyDescent="0.25">
      <c r="A139" s="17">
        <v>2</v>
      </c>
      <c r="B139" s="18">
        <v>5</v>
      </c>
      <c r="C139" s="19" t="s">
        <v>20</v>
      </c>
      <c r="D139" s="45" t="s">
        <v>26</v>
      </c>
      <c r="E139" s="45" t="s">
        <v>42</v>
      </c>
      <c r="F139" s="44">
        <v>90</v>
      </c>
      <c r="G139" s="43">
        <v>13</v>
      </c>
      <c r="H139" s="43">
        <v>21</v>
      </c>
      <c r="I139" s="43">
        <v>11</v>
      </c>
      <c r="J139" s="43">
        <v>281</v>
      </c>
      <c r="K139" s="42">
        <v>379.08</v>
      </c>
      <c r="L139" s="42">
        <v>48.19</v>
      </c>
    </row>
    <row r="140" spans="1:12" ht="15" x14ac:dyDescent="0.25">
      <c r="A140" s="20"/>
      <c r="B140" s="12"/>
      <c r="C140" s="8"/>
      <c r="D140" s="45" t="s">
        <v>27</v>
      </c>
      <c r="E140" s="45" t="s">
        <v>41</v>
      </c>
      <c r="F140" s="44">
        <v>20</v>
      </c>
      <c r="G140" s="47"/>
      <c r="H140" s="47"/>
      <c r="I140" s="43">
        <v>8</v>
      </c>
      <c r="J140" s="43">
        <v>33</v>
      </c>
      <c r="K140" s="42">
        <v>438.01</v>
      </c>
      <c r="L140" s="42">
        <v>5.04</v>
      </c>
    </row>
    <row r="141" spans="1:12" ht="15" x14ac:dyDescent="0.25">
      <c r="A141" s="20"/>
      <c r="B141" s="12"/>
      <c r="C141" s="8"/>
      <c r="D141" s="45" t="s">
        <v>27</v>
      </c>
      <c r="E141" s="45" t="s">
        <v>40</v>
      </c>
      <c r="F141" s="44">
        <v>150</v>
      </c>
      <c r="G141" s="43">
        <v>14</v>
      </c>
      <c r="H141" s="43">
        <v>6</v>
      </c>
      <c r="I141" s="43">
        <v>31</v>
      </c>
      <c r="J141" s="43">
        <v>223</v>
      </c>
      <c r="K141" s="46">
        <v>231</v>
      </c>
      <c r="L141" s="42">
        <v>11.85</v>
      </c>
    </row>
    <row r="142" spans="1:12" ht="15" x14ac:dyDescent="0.25">
      <c r="A142" s="20"/>
      <c r="B142" s="12"/>
      <c r="C142" s="8"/>
      <c r="D142" s="45" t="s">
        <v>39</v>
      </c>
      <c r="E142" s="45" t="s">
        <v>38</v>
      </c>
      <c r="F142" s="44">
        <v>200</v>
      </c>
      <c r="G142" s="47"/>
      <c r="H142" s="47"/>
      <c r="I142" s="43">
        <v>28</v>
      </c>
      <c r="J142" s="43">
        <v>109</v>
      </c>
      <c r="K142" s="46">
        <v>506</v>
      </c>
      <c r="L142" s="42">
        <v>5.56</v>
      </c>
    </row>
    <row r="143" spans="1:12" ht="15" x14ac:dyDescent="0.25">
      <c r="A143" s="20"/>
      <c r="B143" s="12"/>
      <c r="C143" s="8"/>
      <c r="D143" s="45" t="s">
        <v>29</v>
      </c>
      <c r="E143" s="45" t="s">
        <v>37</v>
      </c>
      <c r="F143" s="44">
        <v>50</v>
      </c>
      <c r="G143" s="43">
        <v>4</v>
      </c>
      <c r="H143" s="43">
        <v>1</v>
      </c>
      <c r="I143" s="43">
        <v>27</v>
      </c>
      <c r="J143" s="43">
        <v>138</v>
      </c>
      <c r="K143" s="42">
        <v>35.01</v>
      </c>
      <c r="L143" s="42">
        <v>2.59</v>
      </c>
    </row>
    <row r="144" spans="1:12" ht="15.75" customHeight="1" x14ac:dyDescent="0.25">
      <c r="A144" s="21"/>
      <c r="B144" s="14"/>
      <c r="C144" s="5"/>
      <c r="D144" s="15" t="s">
        <v>31</v>
      </c>
      <c r="E144" s="6"/>
      <c r="F144" s="16">
        <f>SUM(F139:F143)</f>
        <v>510</v>
      </c>
      <c r="G144" s="16">
        <f>SUM(G139:G143)</f>
        <v>31</v>
      </c>
      <c r="H144" s="16">
        <f>SUM(H139:H143)</f>
        <v>28</v>
      </c>
      <c r="I144" s="16">
        <f>SUM(I139:I143)</f>
        <v>105</v>
      </c>
      <c r="J144" s="16">
        <f>SUM(J139:J143)</f>
        <v>784</v>
      </c>
      <c r="K144" s="22"/>
      <c r="L144" s="16">
        <f>SUM(L139:L143)</f>
        <v>73.23</v>
      </c>
    </row>
    <row r="145" spans="1:12" ht="15" x14ac:dyDescent="0.25">
      <c r="A145" s="23">
        <f>A139</f>
        <v>2</v>
      </c>
      <c r="B145" s="10">
        <f>B139</f>
        <v>5</v>
      </c>
      <c r="C145" s="7" t="s">
        <v>24</v>
      </c>
      <c r="D145" s="45" t="s">
        <v>25</v>
      </c>
      <c r="E145" s="45" t="s">
        <v>43</v>
      </c>
      <c r="F145" s="44">
        <v>200</v>
      </c>
      <c r="G145" s="43">
        <v>5</v>
      </c>
      <c r="H145" s="43">
        <v>4</v>
      </c>
      <c r="I145" s="43">
        <v>16</v>
      </c>
      <c r="J145" s="43">
        <v>118</v>
      </c>
      <c r="K145" s="42">
        <v>64.44</v>
      </c>
      <c r="L145" s="42">
        <v>7.04</v>
      </c>
    </row>
    <row r="146" spans="1:12" ht="15" x14ac:dyDescent="0.25">
      <c r="A146" s="20"/>
      <c r="B146" s="12"/>
      <c r="C146" s="8"/>
      <c r="D146" s="45" t="s">
        <v>26</v>
      </c>
      <c r="E146" s="45" t="s">
        <v>42</v>
      </c>
      <c r="F146" s="44">
        <v>90</v>
      </c>
      <c r="G146" s="43">
        <v>13</v>
      </c>
      <c r="H146" s="43">
        <v>21</v>
      </c>
      <c r="I146" s="43">
        <v>11</v>
      </c>
      <c r="J146" s="43">
        <v>281</v>
      </c>
      <c r="K146" s="42">
        <v>379.08</v>
      </c>
      <c r="L146" s="42">
        <v>50.75</v>
      </c>
    </row>
    <row r="147" spans="1:12" ht="15" x14ac:dyDescent="0.25">
      <c r="A147" s="20"/>
      <c r="B147" s="12"/>
      <c r="C147" s="8"/>
      <c r="D147" s="45" t="s">
        <v>27</v>
      </c>
      <c r="E147" s="45" t="s">
        <v>41</v>
      </c>
      <c r="F147" s="44">
        <v>20</v>
      </c>
      <c r="G147" s="47"/>
      <c r="H147" s="47"/>
      <c r="I147" s="43">
        <v>8</v>
      </c>
      <c r="J147" s="43">
        <v>33</v>
      </c>
      <c r="K147" s="42">
        <v>438.01</v>
      </c>
      <c r="L147" s="42">
        <v>5.31</v>
      </c>
    </row>
    <row r="148" spans="1:12" ht="15" x14ac:dyDescent="0.25">
      <c r="A148" s="20"/>
      <c r="B148" s="12"/>
      <c r="C148" s="8"/>
      <c r="D148" s="45" t="s">
        <v>27</v>
      </c>
      <c r="E148" s="45" t="s">
        <v>40</v>
      </c>
      <c r="F148" s="44">
        <v>150</v>
      </c>
      <c r="G148" s="43">
        <v>14</v>
      </c>
      <c r="H148" s="43">
        <v>6</v>
      </c>
      <c r="I148" s="43">
        <v>31</v>
      </c>
      <c r="J148" s="43">
        <v>223</v>
      </c>
      <c r="K148" s="46">
        <v>231</v>
      </c>
      <c r="L148" s="42">
        <v>12.48</v>
      </c>
    </row>
    <row r="149" spans="1:12" ht="15" x14ac:dyDescent="0.25">
      <c r="A149" s="20"/>
      <c r="B149" s="12"/>
      <c r="C149" s="8"/>
      <c r="D149" s="45" t="s">
        <v>39</v>
      </c>
      <c r="E149" s="45" t="s">
        <v>38</v>
      </c>
      <c r="F149" s="44">
        <v>200</v>
      </c>
      <c r="G149" s="47"/>
      <c r="H149" s="47"/>
      <c r="I149" s="43">
        <v>28</v>
      </c>
      <c r="J149" s="43">
        <v>109</v>
      </c>
      <c r="K149" s="46">
        <v>506</v>
      </c>
      <c r="L149" s="42">
        <v>5.85</v>
      </c>
    </row>
    <row r="150" spans="1:12" ht="15" x14ac:dyDescent="0.25">
      <c r="A150" s="20"/>
      <c r="B150" s="12"/>
      <c r="C150" s="8"/>
      <c r="D150" s="45" t="s">
        <v>29</v>
      </c>
      <c r="E150" s="45" t="s">
        <v>37</v>
      </c>
      <c r="F150" s="44">
        <v>50</v>
      </c>
      <c r="G150" s="43">
        <v>4</v>
      </c>
      <c r="H150" s="43">
        <v>1</v>
      </c>
      <c r="I150" s="43">
        <v>27</v>
      </c>
      <c r="J150" s="43">
        <v>138</v>
      </c>
      <c r="K150" s="42">
        <v>35.01</v>
      </c>
      <c r="L150" s="42">
        <v>2.73</v>
      </c>
    </row>
    <row r="151" spans="1:12" ht="15" x14ac:dyDescent="0.25">
      <c r="A151" s="21"/>
      <c r="B151" s="14"/>
      <c r="C151" s="5"/>
      <c r="D151" s="15" t="s">
        <v>31</v>
      </c>
      <c r="E151" s="6"/>
      <c r="F151" s="16">
        <f>SUM(F145:F150)</f>
        <v>710</v>
      </c>
      <c r="G151" s="16">
        <f>SUM(G145:G150)</f>
        <v>36</v>
      </c>
      <c r="H151" s="16">
        <f>SUM(H145:H150)</f>
        <v>32</v>
      </c>
      <c r="I151" s="16">
        <f>SUM(I145:I150)</f>
        <v>121</v>
      </c>
      <c r="J151" s="16">
        <f>SUM(J145:J150)</f>
        <v>902</v>
      </c>
      <c r="K151" s="22"/>
      <c r="L151" s="16">
        <f>SUM(L145:L150)</f>
        <v>84.16</v>
      </c>
    </row>
    <row r="152" spans="1:12" ht="15" x14ac:dyDescent="0.2">
      <c r="A152" s="26">
        <f>A139</f>
        <v>2</v>
      </c>
      <c r="B152" s="27">
        <f>B139</f>
        <v>5</v>
      </c>
      <c r="C152" s="50" t="s">
        <v>4</v>
      </c>
      <c r="D152" s="51"/>
      <c r="E152" s="28"/>
      <c r="F152" s="29">
        <f>F144+F151</f>
        <v>1220</v>
      </c>
      <c r="G152" s="29">
        <f>G144+G151</f>
        <v>67</v>
      </c>
      <c r="H152" s="29">
        <f>H144+H151</f>
        <v>60</v>
      </c>
      <c r="I152" s="29">
        <f>I144+I151</f>
        <v>226</v>
      </c>
      <c r="J152" s="29">
        <f>J144+J151</f>
        <v>1686</v>
      </c>
      <c r="K152" s="29"/>
      <c r="L152" s="29">
        <f>L144+L151</f>
        <v>157.38999999999999</v>
      </c>
    </row>
    <row r="153" spans="1:12" x14ac:dyDescent="0.2">
      <c r="A153" s="24"/>
      <c r="B153" s="25"/>
      <c r="C153" s="52" t="s">
        <v>5</v>
      </c>
      <c r="D153" s="52"/>
      <c r="E153" s="52"/>
      <c r="F153" s="31">
        <f>(F19+F35+F50+F67+F80+F92+F109+F121+F138+F152)/(IF(F19=0,0,1)+IF(F35=0,0,1)+IF(F50=0,0,1)+IF(F67=0,0,1)+IF(F80=0,0,1)+IF(F92=0,0,1)+IF(F109=0,0,1)+IF(F121=0,0,1)+IF(F138=0,0,1)+IF(F152=0,0,1))</f>
        <v>1218.4000000000001</v>
      </c>
      <c r="G153" s="31">
        <f>(G19+G35+G50+G67+G80+G92+G109+G121+G138+G152)/(IF(G19=0,0,1)+IF(G35=0,0,1)+IF(G50=0,0,1)+IF(G67=0,0,1)+IF(G80=0,0,1)+IF(G92=0,0,1)+IF(G109=0,0,1)+IF(G121=0,0,1)+IF(G138=0,0,1)+IF(G152=0,0,1))</f>
        <v>67.599999999999994</v>
      </c>
      <c r="H153" s="31">
        <f>(H19+H35+H50+H67+H80+H92+H109+H121+H138+H152)/(IF(H19=0,0,1)+IF(H35=0,0,1)+IF(H50=0,0,1)+IF(H67=0,0,1)+IF(H80=0,0,1)+IF(H92=0,0,1)+IF(H109=0,0,1)+IF(H121=0,0,1)+IF(H138=0,0,1)+IF(H152=0,0,1))</f>
        <v>67.099999999999994</v>
      </c>
      <c r="I153" s="31">
        <f>(I19+I35+I50+I67+I80+I92+I109+I121+I138+I152)/(IF(I19=0,0,1)+IF(I35=0,0,1)+IF(I50=0,0,1)+IF(I67=0,0,1)+IF(I80=0,0,1)+IF(I92=0,0,1)+IF(I109=0,0,1)+IF(I121=0,0,1)+IF(I138=0,0,1)+IF(I152=0,0,1))</f>
        <v>216.3</v>
      </c>
      <c r="J153" s="31">
        <f>(J19+J35+J50+J67+J80+J92+J109+J121+J138+J152)/(IF(J19=0,0,1)+IF(J35=0,0,1)+IF(J50=0,0,1)+IF(J67=0,0,1)+IF(J80=0,0,1)+IF(J92=0,0,1)+IF(J109=0,0,1)+IF(J121=0,0,1)+IF(J138=0,0,1)+IF(J152=0,0,1))</f>
        <v>1756.3</v>
      </c>
      <c r="K153" s="31"/>
      <c r="L153" s="31">
        <f>(L19+L35+L50+L67+L80+L92+L109+L121+L138+L152)/(IF(L19=0,0,1)+IF(L35=0,0,1)+IF(L50=0,0,1)+IF(L67=0,0,1)+IF(L80=0,0,1)+IF(L92=0,0,1)+IF(L109=0,0,1)+IF(L121=0,0,1)+IF(L138=0,0,1)+IF(L152=0,0,1))</f>
        <v>149.88999999999996</v>
      </c>
    </row>
  </sheetData>
  <mergeCells count="14">
    <mergeCell ref="C1:E1"/>
    <mergeCell ref="H1:K1"/>
    <mergeCell ref="H2:K2"/>
    <mergeCell ref="C35:D35"/>
    <mergeCell ref="C50:D50"/>
    <mergeCell ref="C67:D67"/>
    <mergeCell ref="C80:D80"/>
    <mergeCell ref="C19:D19"/>
    <mergeCell ref="C153:E153"/>
    <mergeCell ref="C152:D152"/>
    <mergeCell ref="C92:D92"/>
    <mergeCell ref="C109:D109"/>
    <mergeCell ref="C121:D121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dcterms:created xsi:type="dcterms:W3CDTF">2022-05-16T14:23:56Z</dcterms:created>
  <dcterms:modified xsi:type="dcterms:W3CDTF">2025-02-19T20:35:27Z</dcterms:modified>
</cp:coreProperties>
</file>